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<sst xmlns="http://schemas.openxmlformats.org/spreadsheetml/2006/main" count="1099" uniqueCount="470">
  <si>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</si>
  <si>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</si>
  <si>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</si>
  <si>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</si>
  <si>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</si>
  <si>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</si>
  <si>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</si>
  <si>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</si>
  <si>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</si>
  <si>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</si>
  <si>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</si>
  <si>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</si>
  <si>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</si>
  <si>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</si>
  <si>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</si>
  <si>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</si>
  <si>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</si>
  <si>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</si>
  <si>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</si>
  <si>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</si>
  <si>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</si>
  <si>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</si>
  <si>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</si>
  <si>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</si>
  <si>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</si>
  <si>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</si>
  <si>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</si>
  <si>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</si>
  <si>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</si>
  <si>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</si>
  <si>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</si>
  <si>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</si>
  <si>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</si>
  <si>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</si>
  <si>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</si>
  <si>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</si>
  <si>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</si>
  <si>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</si>
  <si>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</si>
  <si>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</si>
  <si>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</si>
  <si>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</si>
  <si>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</si>
  <si>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</si>
  <si>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</si>
  <si>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</si>
  <si>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</si>
  <si>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</si>
  <si>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</si>
  <si>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</si>
  <si>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</si>
  <si>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</si>
  <si>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</si>
  <si>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</si>
  <si>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</si>
  <si>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</si>
  <si>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</si>
  <si>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</si>
  <si>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</si>
  <si>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</si>
  <si>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</si>
  <si>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</si>
  <si>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</si>
  <si>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</si>
  <si>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</si>
  <si>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</si>
  <si>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</si>
  <si>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</si>
  <si>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</si>
  <si>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</si>
  <si>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</si>
  <si>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</si>
  <si>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</si>
  <si>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</si>
  <si>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</si>
  <si>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</si>
  <si>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</si>
  <si>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</si>
  <si>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</si>
  <si>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</si>
  <si>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</si>
  <si>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</si>
  <si>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</si>
  <si>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</si>
  <si>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</si>
  <si>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</si>
  <si>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</si>
  <si>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</si>
  <si>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</si>
  <si>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</si>
  <si>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</si>
  <si>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</si>
  <si>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</si>
  <si>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</si>
  <si>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</si>
  <si>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</si>
  <si>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</si>
  <si>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</si>
  <si>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</si>
  <si>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</si>
  <si>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</si>
  <si>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</si>
  <si>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</si>
  <si>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</si>
  <si>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</si>
  <si>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</si>
  <si>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</si>
  <si>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</si>
  <si>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</si>
  <si>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</si>
  <si>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</si>
  <si>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</si>
  <si>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</si>
  <si>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</si>
  <si>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</si>
  <si>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</si>
  <si>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</si>
  <si>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</si>
  <si>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</si>
  <si>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</si>
  <si>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</si>
  <si>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</si>
  <si>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</si>
  <si>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</si>
  <si>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</si>
  <si>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</si>
  <si>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</si>
  <si>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</si>
  <si>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</si>
  <si>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</si>
  <si>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</si>
  <si>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</si>
  <si>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</si>
  <si>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</si>
  <si>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</si>
  <si>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</si>
  <si>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</si>
  <si>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</si>
  <si>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</si>
  <si>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</si>
  <si>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</si>
  <si>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</si>
  <si>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</si>
  <si>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</si>
  <si>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</si>
  <si>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</si>
  <si>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</si>
  <si>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</si>
  <si>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</si>
  <si>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</si>
  <si>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</si>
  <si>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</si>
  <si>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</si>
  <si>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</si>
  <si>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</si>
  <si>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</si>
  <si>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</si>
  <si>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</si>
  <si>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</si>
  <si>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</si>
  <si>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</si>
  <si>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</si>
  <si>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</si>
  <si>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</si>
  <si>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</si>
  <si>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</si>
  <si>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</si>
  <si>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</si>
  <si>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</si>
  <si>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</si>
  <si>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</si>
  <si>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</si>
  <si>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</si>
  <si>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</si>
  <si>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</si>
  <si>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</si>
  <si>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</si>
  <si>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</si>
  <si>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</si>
  <si>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</si>
  <si>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</si>
  <si>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</si>
  <si>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</si>
  <si>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</si>
  <si>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</si>
  <si>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</si>
  <si>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</si>
  <si>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</si>
  <si>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</si>
  <si>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</si>
  <si>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</si>
  <si>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</si>
  <si>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</si>
  <si>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</si>
  <si>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</si>
  <si>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</si>
  <si>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</si>
  <si>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</si>
  <si>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</si>
  <si>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</si>
  <si>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</si>
  <si>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</si>
  <si>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</si>
  <si>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</si>
  <si>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</si>
  <si>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</si>
  <si>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</si>
  <si>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</si>
  <si>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</si>
  <si>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</si>
  <si>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</si>
  <si>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</si>
  <si>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</si>
  <si>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</si>
  <si>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</si>
  <si>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</si>
  <si>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</si>
  <si>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</si>
  <si>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</si>
  <si>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</si>
  <si>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</si>
  <si>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</si>
  <si>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</si>
  <si>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</si>
  <si>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</si>
  <si>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</si>
  <si>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</si>
  <si>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</si>
  <si>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</si>
  <si>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</si>
  <si>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</si>
  <si>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</si>
  <si>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</si>
  <si>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</si>
  <si>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</si>
  <si>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</si>
  <si>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</si>
  <si>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</si>
  <si>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</si>
  <si>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</si>
  <si>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</si>
  <si>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</si>
  <si>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</si>
  <si>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</si>
  <si>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</si>
  <si>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</si>
  <si>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</si>
  <si>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</si>
  <si>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</si>
  <si>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</si>
  <si>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</si>
  <si>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</si>
  <si>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</si>
  <si>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</si>
  <si>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</si>
  <si>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</si>
  <si>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</si>
  <si>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</si>
  <si>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</si>
  <si>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</si>
  <si>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</si>
  <si>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</si>
  <si>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</si>
  <si>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</si>
  <si>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</si>
  <si>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</si>
  <si>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</si>
  <si>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</si>
  <si>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</si>
  <si>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</si>
  <si>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</si>
  <si>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</si>
  <si>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</si>
  <si>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</si>
  <si>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</si>
  <si>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</si>
  <si>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</si>
  <si>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</si>
  <si>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</si>
  <si>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</si>
  <si>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</si>
  <si>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</si>
  <si>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</si>
  <si>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</si>
  <si>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</si>
  <si>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</si>
  <si>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</si>
  <si>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</si>
  <si>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</si>
  <si>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</si>
  <si>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</si>
  <si>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</si>
  <si>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</si>
  <si>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</si>
  <si>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</si>
  <si>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</si>
  <si>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</si>
  <si>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</si>
  <si>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</si>
  <si>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</si>
  <si>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</si>
  <si>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</si>
  <si>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</si>
  <si>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</si>
  <si>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</si>
  <si>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</si>
  <si>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</si>
  <si>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</si>
  <si>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</si>
  <si>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</si>
  <si>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</si>
  <si>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</si>
  <si>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</si>
  <si>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</si>
  <si>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</si>
  <si>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</si>
  <si>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</si>
  <si>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</si>
  <si>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</si>
  <si>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</si>
  <si>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</si>
  <si>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</si>
  <si>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</si>
  <si>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</si>
  <si>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</si>
  <si>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</si>
  <si>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</si>
  <si>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</si>
  <si>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</si>
  <si>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</si>
  <si>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</si>
  <si>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</si>
  <si>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</si>
  <si>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</si>
  <si>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</si>
  <si>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</si>
  <si>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</si>
  <si>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</si>
  <si>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</si>
  <si>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</si>
  <si>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</si>
  <si>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</si>
  <si>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</si>
  <si>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</si>
  <si>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</si>
  <si>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</si>
  <si>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</si>
  <si>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</si>
  <si>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</si>
  <si>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</si>
  <si>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</si>
  <si>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</si>
  <si>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</si>
  <si>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</si>
  <si>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</si>
  <si>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</si>
  <si>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</si>
  <si>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</si>
  <si>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</si>
  <si>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</si>
  <si>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</si>
  <si>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</si>
  <si>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</si>
  <si>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</si>
  <si>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</si>
  <si>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</si>
  <si>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</si>
  <si>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</si>
  <si>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</si>
  <si>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</si>
  <si>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</si>
  <si>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</si>
  <si>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</si>
  <si>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</si>
  <si>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</si>
  <si>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</si>
  <si>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</si>
  <si>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</si>
  <si>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</si>
  <si>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</si>
  <si>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</si>
  <si>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</si>
  <si>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</si>
  <si>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</si>
  <si>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</si>
  <si>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</si>
  <si>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</si>
  <si>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</si>
  <si>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</si>
  <si>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</si>
  <si>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</si>
  <si>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</si>
  <si>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</si>
  <si>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</si>
  <si>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</si>
  <si>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</si>
  <si>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</si>
  <si>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</si>
  <si>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</si>
  <si>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</si>
  <si>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</si>
  <si>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</si>
  <si>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</si>
  <si>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</si>
  <si>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</si>
  <si>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</si>
  <si>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</si>
  <si>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</si>
  <si>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</si>
  <si>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</si>
  <si>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</si>
  <si>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</si>
  <si>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</si>
  <si>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</si>
  <si>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</si>
  <si>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</si>
  <si>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</si>
  <si>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</si>
  <si>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</si>
  <si>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</si>
  <si>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</si>
  <si>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</si>
  <si>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</si>
  <si>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</si>
  <si>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</si>
  <si>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</si>
  <si>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</si>
  <si>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</si>
  <si>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</si>
  <si>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</si>
  <si>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</si>
  <si>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</si>
  <si>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</si>
  <si>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</si>
  <si>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</si>
  <si>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</si>
  <si>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</si>
  <si>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</si>
  <si>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</si>
  <si>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</si>
  <si>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</si>
  <si>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</si>
  <si>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</si>
  <si>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</si>
  <si>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</si>
  <si>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</si>
  <si>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</si>
  <si>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</si>
  <si>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</si>
  <si>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</si>
  <si>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</si>
  <si>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</si>
  <si>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</si>
  <si>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</si>
  <si>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</si>
  <si>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</si>
  <si>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</si>
  <si>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</si>
  <si>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</si>
  <si>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</si>
  <si>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</si>
  <si>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</si>
  <si>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</si>
  <si>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</si>
  <si>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</si>
  <si>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</si>
  <si>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</si>
  <si>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</si>
  <si>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2021</t>
  </si>
  <si>
    <r>
      <t>[ use "</t>
    </r>
    <r>
      <rPr>
        <b/>
        <sz val="10"/>
        <rFont val="Times New Roman"/>
        <family val="1"/>
      </rPr>
      <t>CA Title Insurance Statistical Plan - 2020</t>
    </r>
    <r>
      <rPr>
        <sz val="10"/>
        <rFont val="Times New Roman"/>
        <family val="1"/>
      </rPr>
      <t>" as the Subject line]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</si>
</sst>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192" fontId="7" fillId="33" borderId="17" xfId="59" applyNumberFormat="1" applyFont="1" applyFill="1" applyBorder="1" applyAlignment="1" applyProtection="1">
      <alignment/>
      <protection locked="0"/>
    </xf>
    <xf numFmtId="0" fontId="6" fillId="0" borderId="84" xfId="59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>
      <alignment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59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1" xfId="59" applyFont="1" applyBorder="1" applyAlignment="1">
      <alignment horizontal="center" vertical="center"/>
      <protection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177" fontId="18" fillId="0" borderId="130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1" xfId="0" applyNumberFormat="1" applyFont="1" applyFill="1" applyBorder="1" applyAlignment="1">
      <alignment wrapText="1"/>
    </xf>
    <xf numFmtId="0" fontId="7" fillId="0" borderId="59" xfId="0" applyFont="1" applyBorder="1" applyAlignment="1">
      <alignment wrapText="1"/>
    </xf>
    <xf numFmtId="0" fontId="18" fillId="0" borderId="132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12" fillId="0" borderId="13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1" xfId="0" applyFont="1" applyFill="1" applyBorder="1" applyAlignment="1">
      <alignment wrapText="1"/>
    </xf>
    <xf numFmtId="0" fontId="18" fillId="0" borderId="130" xfId="0" applyFont="1" applyFill="1" applyBorder="1" applyAlignment="1">
      <alignment wrapText="1"/>
    </xf>
    <xf numFmtId="0" fontId="18" fillId="0" borderId="134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2" fillId="0" borderId="131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8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177" fontId="12" fillId="0" borderId="18" xfId="42" applyNumberFormat="1" applyFont="1" applyBorder="1" applyAlignment="1">
      <alignment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G21" sqref="G21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783" t="s">
        <v>226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5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788" t="s">
        <v>404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1"/>
      <c r="D6" s="791"/>
      <c r="E6" s="791"/>
      <c r="F6" s="791"/>
      <c r="G6" s="791"/>
      <c r="H6" s="269"/>
      <c r="I6" s="269"/>
      <c r="J6" s="790"/>
      <c r="K6" s="790"/>
      <c r="L6" s="270"/>
      <c r="M6" s="270"/>
      <c r="N6" s="792"/>
      <c r="O6" s="793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808" t="s">
        <v>393</v>
      </c>
      <c r="K7" s="808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1"/>
      <c r="D9" s="791"/>
      <c r="E9" s="791"/>
      <c r="F9" s="791"/>
      <c r="G9" s="791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4"/>
      <c r="C12" s="794"/>
      <c r="D12" s="794"/>
      <c r="E12" s="794"/>
      <c r="F12" s="794"/>
      <c r="G12" s="794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4"/>
      <c r="D15" s="794"/>
      <c r="E15" s="794"/>
      <c r="F15" s="794"/>
      <c r="G15" s="794"/>
      <c r="H15" s="73"/>
      <c r="I15" s="73"/>
      <c r="J15" s="268"/>
      <c r="K15" s="72"/>
      <c r="L15" s="73"/>
      <c r="M15" s="790"/>
      <c r="N15" s="794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799" t="s">
        <v>86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796"/>
      <c r="C22" s="796"/>
      <c r="D22" s="796"/>
      <c r="E22" s="797"/>
      <c r="F22" s="281" t="s">
        <v>287</v>
      </c>
      <c r="G22" s="282"/>
      <c r="H22" s="796"/>
      <c r="I22" s="797"/>
      <c r="J22" s="797"/>
      <c r="K22" s="797"/>
      <c r="L22" s="797"/>
      <c r="M22" s="797"/>
      <c r="N22" s="283" t="s">
        <v>288</v>
      </c>
      <c r="O22" s="284"/>
    </row>
    <row r="23" spans="1:15" s="285" customFormat="1" ht="12.75" customHeight="1">
      <c r="A23" s="280"/>
      <c r="B23" s="787" t="s">
        <v>247</v>
      </c>
      <c r="C23" s="787"/>
      <c r="D23" s="787"/>
      <c r="E23" s="787"/>
      <c r="F23" s="282"/>
      <c r="H23" s="787" t="s">
        <v>253</v>
      </c>
      <c r="I23" s="787"/>
      <c r="J23" s="787"/>
      <c r="K23" s="787"/>
      <c r="L23" s="787"/>
      <c r="M23" s="787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787" t="s">
        <v>243</v>
      </c>
      <c r="B26" s="787"/>
      <c r="C26" s="787"/>
      <c r="D26" s="787"/>
      <c r="E26" s="787"/>
      <c r="H26" s="787" t="s">
        <v>244</v>
      </c>
      <c r="I26" s="787"/>
      <c r="J26" s="787"/>
      <c r="K26" s="787"/>
      <c r="L26" s="787"/>
      <c r="M26" s="787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6" t="s">
        <v>413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804"/>
      <c r="B41" s="805"/>
      <c r="C41" s="805"/>
      <c r="D41" s="805"/>
      <c r="E41" s="805"/>
      <c r="F41" s="805"/>
      <c r="G41" s="805"/>
      <c r="H41" s="307"/>
      <c r="I41" s="307"/>
      <c r="J41" s="786"/>
      <c r="K41" s="786"/>
      <c r="L41" s="72"/>
      <c r="M41" s="786"/>
      <c r="N41" s="786"/>
      <c r="O41" s="79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804"/>
      <c r="B44" s="805"/>
      <c r="C44" s="805"/>
      <c r="D44" s="805"/>
      <c r="E44" s="805"/>
      <c r="F44" s="805"/>
      <c r="G44" s="805"/>
      <c r="H44" s="307"/>
      <c r="I44" s="307"/>
      <c r="J44" s="802"/>
      <c r="K44" s="802"/>
      <c r="L44" s="803"/>
      <c r="M44" s="803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4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795"/>
      <c r="K52" s="795"/>
      <c r="L52" s="269"/>
      <c r="M52" s="795"/>
      <c r="N52" s="795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792"/>
      <c r="K55" s="792"/>
      <c r="L55" s="792"/>
      <c r="M55" s="792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814" t="s">
        <v>468</v>
      </c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6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469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812" t="s">
        <v>245</v>
      </c>
      <c r="B82" s="813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1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809" t="s">
        <v>419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1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  <mergeCell ref="A12:G12"/>
    <mergeCell ref="M15:N15"/>
    <mergeCell ref="J44:M44"/>
    <mergeCell ref="A44:G44"/>
    <mergeCell ref="H26:M26"/>
    <mergeCell ref="B34:N34"/>
    <mergeCell ref="J55:M55"/>
    <mergeCell ref="M52:N52"/>
    <mergeCell ref="B22:E22"/>
    <mergeCell ref="H22:M22"/>
    <mergeCell ref="M41:O41"/>
    <mergeCell ref="A20:O20"/>
    <mergeCell ref="J52:K52"/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2020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35" t="s">
        <v>79</v>
      </c>
      <c r="B14" s="936"/>
      <c r="C14" s="936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33" t="s">
        <v>234</v>
      </c>
      <c r="D15" s="933"/>
      <c r="E15" s="933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4" t="s">
        <v>235</v>
      </c>
      <c r="D16" s="934"/>
      <c r="E16" s="934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7" t="s">
        <v>236</v>
      </c>
      <c r="D17" s="934"/>
      <c r="E17" s="934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29" t="s">
        <v>82</v>
      </c>
      <c r="D18" s="930"/>
      <c r="E18" s="930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1" t="s">
        <v>80</v>
      </c>
      <c r="B24" s="932"/>
      <c r="C24" s="932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33" t="s">
        <v>234</v>
      </c>
      <c r="D25" s="933"/>
      <c r="E25" s="933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4" t="s">
        <v>235</v>
      </c>
      <c r="D26" s="934"/>
      <c r="E26" s="934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7" t="s">
        <v>236</v>
      </c>
      <c r="D27" s="934"/>
      <c r="E27" s="934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29" t="s">
        <v>83</v>
      </c>
      <c r="D28" s="930"/>
      <c r="E28" s="930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27" t="s">
        <v>81</v>
      </c>
      <c r="B31" s="928"/>
      <c r="C31" s="928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38" t="s">
        <v>240</v>
      </c>
      <c r="T1" s="939"/>
      <c r="U1" s="624"/>
    </row>
    <row r="2" spans="1:21" s="337" customFormat="1" ht="12" customHeight="1">
      <c r="A2" s="625" t="str">
        <f>'CATI-R3.1_RateDist'!A2</f>
        <v>Report Year: 2020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40" t="s">
        <v>239</v>
      </c>
      <c r="T3" s="941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3"/>
      <c r="I7" s="944"/>
      <c r="J7" s="945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8" t="s">
        <v>91</v>
      </c>
      <c r="D13" s="949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50" t="s">
        <v>232</v>
      </c>
      <c r="D15" s="951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52" t="s">
        <v>233</v>
      </c>
      <c r="D40" s="953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2" t="s">
        <v>225</v>
      </c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S43" s="645"/>
      <c r="T43" s="646"/>
      <c r="U43" s="647"/>
    </row>
    <row r="44" spans="1:21" s="337" customFormat="1" ht="12" customHeight="1">
      <c r="A44" s="625" t="str">
        <f>$A$2</f>
        <v>Report Year: 2020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3"/>
      <c r="I49" s="944"/>
      <c r="J49" s="945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8" t="s">
        <v>91</v>
      </c>
      <c r="D55" s="949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50" t="s">
        <v>232</v>
      </c>
      <c r="D57" s="951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52" t="s">
        <v>233</v>
      </c>
      <c r="D82" s="953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2" t="s">
        <v>225</v>
      </c>
      <c r="G85" s="942"/>
      <c r="H85" s="942"/>
      <c r="I85" s="942"/>
      <c r="J85" s="942"/>
      <c r="K85" s="942"/>
      <c r="L85" s="942"/>
      <c r="M85" s="942"/>
      <c r="N85" s="942"/>
      <c r="O85" s="942"/>
      <c r="P85" s="942"/>
      <c r="S85" s="723"/>
      <c r="T85" s="724"/>
      <c r="U85" s="647"/>
    </row>
    <row r="86" spans="1:21" s="337" customFormat="1" ht="12" customHeight="1">
      <c r="A86" s="625" t="str">
        <f>$A$2</f>
        <v>Report Year: 2020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3"/>
      <c r="I91" s="944"/>
      <c r="J91" s="945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8" t="s">
        <v>91</v>
      </c>
      <c r="D97" s="949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50" t="s">
        <v>232</v>
      </c>
      <c r="D99" s="951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52" t="s">
        <v>233</v>
      </c>
      <c r="D124" s="953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2" t="s">
        <v>225</v>
      </c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S127" s="723"/>
      <c r="T127" s="724"/>
      <c r="U127" s="647"/>
    </row>
    <row r="128" spans="1:21" s="337" customFormat="1" ht="12" customHeight="1">
      <c r="A128" s="625" t="str">
        <f>$A$2</f>
        <v>Report Year: 2020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3"/>
      <c r="I133" s="944"/>
      <c r="J133" s="945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8" t="s">
        <v>91</v>
      </c>
      <c r="D139" s="949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50" t="s">
        <v>232</v>
      </c>
      <c r="D141" s="951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52" t="s">
        <v>233</v>
      </c>
      <c r="D166" s="953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2" t="s">
        <v>225</v>
      </c>
      <c r="G169" s="942"/>
      <c r="H169" s="942"/>
      <c r="I169" s="942"/>
      <c r="J169" s="942"/>
      <c r="K169" s="942"/>
      <c r="L169" s="942"/>
      <c r="M169" s="942"/>
      <c r="N169" s="942"/>
      <c r="O169" s="942"/>
      <c r="P169" s="942"/>
      <c r="S169" s="723"/>
      <c r="T169" s="724"/>
      <c r="U169" s="647"/>
    </row>
    <row r="170" spans="1:21" s="337" customFormat="1" ht="12" customHeight="1">
      <c r="A170" s="625" t="str">
        <f>$A$2</f>
        <v>Report Year: 2020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3"/>
      <c r="I175" s="944"/>
      <c r="J175" s="945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8" t="s">
        <v>91</v>
      </c>
      <c r="D181" s="949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50" t="s">
        <v>232</v>
      </c>
      <c r="D183" s="951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52" t="s">
        <v>233</v>
      </c>
      <c r="D208" s="953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2" t="s">
        <v>225</v>
      </c>
      <c r="G211" s="942"/>
      <c r="H211" s="942"/>
      <c r="I211" s="942"/>
      <c r="J211" s="942"/>
      <c r="K211" s="942"/>
      <c r="L211" s="942"/>
      <c r="M211" s="942"/>
      <c r="N211" s="942"/>
      <c r="O211" s="942"/>
      <c r="P211" s="942"/>
      <c r="S211" s="723"/>
      <c r="T211" s="724"/>
      <c r="U211" s="647"/>
    </row>
    <row r="212" spans="1:21" s="337" customFormat="1" ht="12" customHeight="1">
      <c r="A212" s="625" t="str">
        <f>$A$2</f>
        <v>Report Year: 2020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3"/>
      <c r="I217" s="944"/>
      <c r="J217" s="945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8" t="s">
        <v>91</v>
      </c>
      <c r="D223" s="949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50" t="s">
        <v>232</v>
      </c>
      <c r="D225" s="951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52" t="s">
        <v>233</v>
      </c>
      <c r="D250" s="953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2" t="s">
        <v>225</v>
      </c>
      <c r="G253" s="942"/>
      <c r="H253" s="942"/>
      <c r="I253" s="942"/>
      <c r="J253" s="942"/>
      <c r="K253" s="942"/>
      <c r="L253" s="942"/>
      <c r="M253" s="942"/>
      <c r="N253" s="942"/>
      <c r="O253" s="942"/>
      <c r="P253" s="942"/>
      <c r="S253" s="723"/>
      <c r="T253" s="724"/>
      <c r="U253" s="647"/>
    </row>
    <row r="254" spans="1:21" s="337" customFormat="1" ht="12" customHeight="1">
      <c r="A254" s="625" t="str">
        <f>$A$2</f>
        <v>Report Year: 2020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3"/>
      <c r="I259" s="944"/>
      <c r="J259" s="945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8" t="s">
        <v>91</v>
      </c>
      <c r="D265" s="949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50" t="s">
        <v>232</v>
      </c>
      <c r="D267" s="951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52" t="s">
        <v>233</v>
      </c>
      <c r="D292" s="953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2" t="s">
        <v>225</v>
      </c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S295" s="723"/>
      <c r="T295" s="724"/>
      <c r="U295" s="647"/>
    </row>
    <row r="296" spans="1:21" s="337" customFormat="1" ht="12" customHeight="1">
      <c r="A296" s="625" t="str">
        <f>$A$2</f>
        <v>Report Year: 2020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3"/>
      <c r="I301" s="944"/>
      <c r="J301" s="945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8" t="s">
        <v>91</v>
      </c>
      <c r="D307" s="949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50" t="s">
        <v>232</v>
      </c>
      <c r="D309" s="951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52" t="s">
        <v>233</v>
      </c>
      <c r="D334" s="953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2" t="s">
        <v>225</v>
      </c>
      <c r="G337" s="942"/>
      <c r="H337" s="942"/>
      <c r="I337" s="942"/>
      <c r="J337" s="942"/>
      <c r="K337" s="942"/>
      <c r="L337" s="942"/>
      <c r="M337" s="942"/>
      <c r="N337" s="942"/>
      <c r="O337" s="942"/>
      <c r="P337" s="942"/>
      <c r="S337" s="723"/>
      <c r="T337" s="724"/>
      <c r="U337" s="647"/>
    </row>
    <row r="338" spans="1:21" s="337" customFormat="1" ht="12" customHeight="1">
      <c r="A338" s="625" t="str">
        <f>$A$2</f>
        <v>Report Year: 2020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3"/>
      <c r="I343" s="944"/>
      <c r="J343" s="945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8" t="s">
        <v>91</v>
      </c>
      <c r="D349" s="949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50" t="s">
        <v>232</v>
      </c>
      <c r="D351" s="951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52" t="s">
        <v>233</v>
      </c>
      <c r="D376" s="953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2" t="s">
        <v>225</v>
      </c>
      <c r="G379" s="942"/>
      <c r="H379" s="942"/>
      <c r="I379" s="942"/>
      <c r="J379" s="942"/>
      <c r="K379" s="942"/>
      <c r="L379" s="942"/>
      <c r="M379" s="942"/>
      <c r="N379" s="942"/>
      <c r="O379" s="942"/>
      <c r="P379" s="942"/>
      <c r="S379" s="723"/>
      <c r="T379" s="724"/>
      <c r="U379" s="647"/>
    </row>
    <row r="380" spans="1:21" s="337" customFormat="1" ht="12" customHeight="1">
      <c r="A380" s="625" t="str">
        <f>$A$2</f>
        <v>Report Year: 2020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3"/>
      <c r="I385" s="944"/>
      <c r="J385" s="945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8" t="s">
        <v>91</v>
      </c>
      <c r="D391" s="949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50" t="s">
        <v>232</v>
      </c>
      <c r="D393" s="951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52" t="s">
        <v>233</v>
      </c>
      <c r="D418" s="953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6" t="s">
        <v>154</v>
      </c>
      <c r="T422" s="947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C393:D393"/>
    <mergeCell ref="C418:D418"/>
    <mergeCell ref="C349:D349"/>
    <mergeCell ref="C351:D351"/>
    <mergeCell ref="C376:D376"/>
    <mergeCell ref="C391:D391"/>
    <mergeCell ref="C265:D265"/>
    <mergeCell ref="C267:D267"/>
    <mergeCell ref="C292:D292"/>
    <mergeCell ref="C307:D307"/>
    <mergeCell ref="C309:D309"/>
    <mergeCell ref="C334:D334"/>
    <mergeCell ref="C181:D181"/>
    <mergeCell ref="C183:D183"/>
    <mergeCell ref="C208:D208"/>
    <mergeCell ref="C223:D223"/>
    <mergeCell ref="C225:D225"/>
    <mergeCell ref="C250:D250"/>
    <mergeCell ref="C97:D97"/>
    <mergeCell ref="C99:D99"/>
    <mergeCell ref="C124:D124"/>
    <mergeCell ref="C139:D139"/>
    <mergeCell ref="C141:D141"/>
    <mergeCell ref="C166:D166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2020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zoomScale="130" zoomScaleNormal="130" workbookViewId="0" topLeftCell="A1">
      <selection activeCell="A1" sqref="A1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39" t="s">
        <v>56</v>
      </c>
      <c r="B2" s="840"/>
      <c r="C2" s="840"/>
      <c r="D2" s="840"/>
      <c r="E2" s="840"/>
      <c r="F2" s="840"/>
      <c r="G2" s="840"/>
      <c r="H2" s="840"/>
      <c r="I2" s="840"/>
      <c r="J2" s="840"/>
      <c r="K2" s="841"/>
    </row>
    <row r="4" spans="1:10" ht="16.5" customHeight="1">
      <c r="A4" s="18" t="s">
        <v>34</v>
      </c>
      <c r="B4" s="18"/>
      <c r="D4" s="842">
        <f>+SignaturePage!$A$6</f>
        <v>0</v>
      </c>
      <c r="E4" s="842"/>
      <c r="F4" s="842"/>
      <c r="G4" s="842"/>
      <c r="H4" s="842"/>
      <c r="I4" s="842"/>
      <c r="J4" s="842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42">
        <f>+SignaturePage!$A$9</f>
        <v>0</v>
      </c>
      <c r="E7" s="842"/>
      <c r="F7" s="842"/>
      <c r="G7" s="842"/>
      <c r="H7" s="842"/>
      <c r="I7" s="842"/>
      <c r="J7" s="842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43" t="s">
        <v>431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5"/>
    </row>
    <row r="51" spans="1:11" ht="30" customHeight="1">
      <c r="A51" s="846" t="s">
        <v>432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8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49" t="s">
        <v>414</v>
      </c>
      <c r="E63" s="850"/>
      <c r="F63" s="850"/>
      <c r="G63" s="850"/>
      <c r="H63" s="850"/>
      <c r="I63" s="851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38" t="s">
        <v>365</v>
      </c>
      <c r="D80" s="821"/>
      <c r="E80" s="821"/>
      <c r="F80" s="821"/>
      <c r="G80" s="821"/>
      <c r="H80" s="821"/>
      <c r="I80" s="826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0" t="s">
        <v>367</v>
      </c>
      <c r="D95" s="852"/>
      <c r="E95" s="852"/>
      <c r="F95" s="852"/>
      <c r="G95" s="852"/>
      <c r="H95" s="852"/>
      <c r="I95" s="853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2" t="s">
        <v>436</v>
      </c>
      <c r="D98" s="823"/>
      <c r="E98" s="823"/>
      <c r="F98" s="823"/>
      <c r="G98" s="823"/>
      <c r="H98" s="823"/>
      <c r="I98" s="824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35" t="s">
        <v>437</v>
      </c>
      <c r="D101" s="836"/>
      <c r="E101" s="836"/>
      <c r="F101" s="836"/>
      <c r="G101" s="836"/>
      <c r="H101" s="836"/>
      <c r="I101" s="837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25" t="s">
        <v>438</v>
      </c>
      <c r="D107" s="821"/>
      <c r="E107" s="821"/>
      <c r="F107" s="821"/>
      <c r="G107" s="821"/>
      <c r="H107" s="821"/>
      <c r="I107" s="826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27" t="s">
        <v>368</v>
      </c>
      <c r="D110" s="828"/>
      <c r="E110" s="828"/>
      <c r="F110" s="828"/>
      <c r="G110" s="828"/>
      <c r="H110" s="828"/>
      <c r="I110" s="82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2" t="s">
        <v>439</v>
      </c>
      <c r="D113" s="823"/>
      <c r="E113" s="823"/>
      <c r="F113" s="823"/>
      <c r="G113" s="823"/>
      <c r="H113" s="823"/>
      <c r="I113" s="824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0" t="s">
        <v>370</v>
      </c>
      <c r="D129" s="831"/>
      <c r="E129" s="831"/>
      <c r="F129" s="831"/>
      <c r="G129" s="831"/>
      <c r="H129" s="831"/>
      <c r="I129" s="832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34" t="s">
        <v>442</v>
      </c>
      <c r="D141" s="818"/>
      <c r="E141" s="818"/>
      <c r="F141" s="818"/>
      <c r="G141" s="818"/>
      <c r="H141" s="818"/>
      <c r="I141" s="819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33" t="s">
        <v>443</v>
      </c>
      <c r="D142" s="821"/>
      <c r="E142" s="821"/>
      <c r="F142" s="821"/>
      <c r="G142" s="821"/>
      <c r="H142" s="821"/>
      <c r="I142" s="826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17" t="s">
        <v>446</v>
      </c>
      <c r="D151" s="818"/>
      <c r="E151" s="818"/>
      <c r="F151" s="818"/>
      <c r="G151" s="818"/>
      <c r="H151" s="818"/>
      <c r="I151" s="819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20" t="s">
        <v>447</v>
      </c>
      <c r="D152" s="821"/>
      <c r="E152" s="821"/>
      <c r="F152" s="821"/>
      <c r="G152" s="821"/>
      <c r="H152" s="821"/>
      <c r="I152" s="821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  <mergeCell ref="C151:I151"/>
    <mergeCell ref="C152:I152"/>
    <mergeCell ref="C113:I113"/>
    <mergeCell ref="C107:I107"/>
    <mergeCell ref="C110:I110"/>
    <mergeCell ref="C129:I129"/>
    <mergeCell ref="C142:I142"/>
    <mergeCell ref="C141:I141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58"/>
      <c r="D11" s="858"/>
      <c r="E11" s="858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2020</v>
      </c>
      <c r="H13" s="367">
        <f>G13</f>
        <v>2020</v>
      </c>
      <c r="I13" s="368"/>
      <c r="J13" s="369">
        <f>G13-1</f>
        <v>2019</v>
      </c>
      <c r="K13" s="369">
        <f>J13</f>
        <v>2019</v>
      </c>
      <c r="L13" s="370"/>
    </row>
    <row r="14" spans="2:12" s="164" customFormat="1" ht="8.25" customHeight="1">
      <c r="B14" s="372"/>
      <c r="C14" s="860"/>
      <c r="D14" s="860"/>
      <c r="E14" s="860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7" t="s">
        <v>44</v>
      </c>
      <c r="C15" s="888"/>
      <c r="D15" s="888"/>
      <c r="E15" s="888"/>
      <c r="F15" s="888"/>
      <c r="G15" s="888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72" t="s">
        <v>397</v>
      </c>
      <c r="D16" s="872"/>
      <c r="E16" s="873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72" t="s">
        <v>398</v>
      </c>
      <c r="D21" s="872"/>
      <c r="E21" s="873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98" t="s">
        <v>407</v>
      </c>
      <c r="E24" s="899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3" t="s">
        <v>430</v>
      </c>
      <c r="E25" s="894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5" t="s">
        <v>224</v>
      </c>
      <c r="E26" s="868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877" t="s">
        <v>410</v>
      </c>
      <c r="D27" s="878"/>
      <c r="E27" s="878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74" t="s">
        <v>399</v>
      </c>
      <c r="D28" s="874"/>
      <c r="E28" s="874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73" t="s">
        <v>400</v>
      </c>
      <c r="D32" s="873"/>
      <c r="E32" s="873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875" t="s">
        <v>257</v>
      </c>
      <c r="E36" s="876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59" t="s">
        <v>4</v>
      </c>
      <c r="D37" s="859"/>
      <c r="E37" s="859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96" t="s">
        <v>433</v>
      </c>
      <c r="D38" s="896"/>
      <c r="E38" s="897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900" t="s">
        <v>434</v>
      </c>
      <c r="D39" s="900"/>
      <c r="E39" s="901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3"/>
      <c r="D40" s="883"/>
      <c r="E40" s="884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57" t="s">
        <v>365</v>
      </c>
      <c r="D41" s="857"/>
      <c r="E41" s="857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7" t="s">
        <v>45</v>
      </c>
      <c r="C43" s="888"/>
      <c r="D43" s="888"/>
      <c r="E43" s="888"/>
      <c r="F43" s="888"/>
      <c r="G43" s="888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910" t="s">
        <v>46</v>
      </c>
      <c r="D44" s="910"/>
      <c r="E44" s="910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4" t="s">
        <v>264</v>
      </c>
      <c r="D45" s="854"/>
      <c r="E45" s="854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4" t="s">
        <v>263</v>
      </c>
      <c r="D46" s="854"/>
      <c r="E46" s="854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4" t="s">
        <v>13</v>
      </c>
      <c r="D47" s="854"/>
      <c r="E47" s="854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4" t="s">
        <v>366</v>
      </c>
      <c r="D48" s="854"/>
      <c r="E48" s="854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4" t="s">
        <v>47</v>
      </c>
      <c r="D49" s="854"/>
      <c r="E49" s="854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4" t="s">
        <v>48</v>
      </c>
      <c r="D50" s="854"/>
      <c r="E50" s="854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55" t="s">
        <v>49</v>
      </c>
      <c r="D51" s="855"/>
      <c r="E51" s="855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56" t="s">
        <v>453</v>
      </c>
      <c r="D52" s="856"/>
      <c r="E52" s="857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58"/>
      <c r="D53" s="858"/>
      <c r="E53" s="859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61" t="s">
        <v>265</v>
      </c>
      <c r="D55" s="861"/>
      <c r="E55" s="861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4" t="s">
        <v>395</v>
      </c>
      <c r="D56" s="854"/>
      <c r="E56" s="854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4" t="s">
        <v>266</v>
      </c>
      <c r="D57" s="854"/>
      <c r="E57" s="854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55" t="s">
        <v>267</v>
      </c>
      <c r="D58" s="855"/>
      <c r="E58" s="855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2" t="s">
        <v>454</v>
      </c>
      <c r="D59" s="862"/>
      <c r="E59" s="863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864" t="s">
        <v>228</v>
      </c>
      <c r="D60" s="865"/>
      <c r="E60" s="865"/>
      <c r="F60" s="866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867" t="s">
        <v>227</v>
      </c>
      <c r="D61" s="868"/>
      <c r="E61" s="868"/>
      <c r="F61" s="86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35" t="s">
        <v>455</v>
      </c>
      <c r="D62" s="870"/>
      <c r="E62" s="87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58"/>
      <c r="D63" s="858"/>
      <c r="E63" s="859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61" t="s">
        <v>5</v>
      </c>
      <c r="D65" s="861"/>
      <c r="E65" s="861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4" t="s">
        <v>6</v>
      </c>
      <c r="D66" s="854"/>
      <c r="E66" s="854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55" t="s">
        <v>229</v>
      </c>
      <c r="D67" s="855"/>
      <c r="E67" s="855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56" t="s">
        <v>456</v>
      </c>
      <c r="D68" s="856"/>
      <c r="E68" s="857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58"/>
      <c r="D69" s="858"/>
      <c r="E69" s="859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89" t="s">
        <v>270</v>
      </c>
      <c r="C70" s="889"/>
      <c r="D70" s="889"/>
      <c r="E70" s="890"/>
      <c r="F70" s="891"/>
      <c r="G70" s="892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60" t="s">
        <v>368</v>
      </c>
      <c r="D71" s="860"/>
      <c r="E71" s="860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61" t="s">
        <v>268</v>
      </c>
      <c r="D72" s="861"/>
      <c r="E72" s="861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902" t="s">
        <v>269</v>
      </c>
      <c r="D73" s="903"/>
      <c r="E73" s="903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904" t="s">
        <v>457</v>
      </c>
      <c r="D74" s="904"/>
      <c r="E74" s="904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58"/>
      <c r="D75" s="858"/>
      <c r="E75" s="859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89" t="s">
        <v>55</v>
      </c>
      <c r="C76" s="889"/>
      <c r="D76" s="889"/>
      <c r="E76" s="890"/>
      <c r="F76" s="891"/>
      <c r="G76" s="892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4" t="s">
        <v>271</v>
      </c>
      <c r="D77" s="854"/>
      <c r="E77" s="854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4" t="s">
        <v>272</v>
      </c>
      <c r="D78" s="854"/>
      <c r="E78" s="854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2" t="s">
        <v>458</v>
      </c>
      <c r="D79" s="862"/>
      <c r="E79" s="862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58"/>
      <c r="D80" s="858"/>
      <c r="E80" s="859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89" t="s">
        <v>54</v>
      </c>
      <c r="C81" s="889"/>
      <c r="D81" s="889"/>
      <c r="E81" s="890"/>
      <c r="F81" s="891"/>
      <c r="G81" s="892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4" t="s">
        <v>279</v>
      </c>
      <c r="D82" s="854"/>
      <c r="E82" s="854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4" t="s">
        <v>401</v>
      </c>
      <c r="D83" s="854"/>
      <c r="E83" s="854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4" t="s">
        <v>280</v>
      </c>
      <c r="D84" s="854"/>
      <c r="E84" s="854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4" t="s">
        <v>7</v>
      </c>
      <c r="D85" s="854"/>
      <c r="E85" s="854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4" t="s">
        <v>8</v>
      </c>
      <c r="D86" s="854"/>
      <c r="E86" s="854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4" t="s">
        <v>281</v>
      </c>
      <c r="D87" s="854"/>
      <c r="E87" s="854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4" t="s">
        <v>282</v>
      </c>
      <c r="D88" s="854"/>
      <c r="E88" s="854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4" t="s">
        <v>369</v>
      </c>
      <c r="D89" s="854"/>
      <c r="E89" s="854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4" t="s">
        <v>370</v>
      </c>
      <c r="D90" s="854"/>
      <c r="E90" s="854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4" t="s">
        <v>402</v>
      </c>
      <c r="D91" s="854"/>
      <c r="E91" s="854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4" t="s">
        <v>2</v>
      </c>
      <c r="D92" s="854"/>
      <c r="E92" s="854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4" t="s">
        <v>283</v>
      </c>
      <c r="D93" s="854"/>
      <c r="E93" s="854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4" t="s">
        <v>9</v>
      </c>
      <c r="D94" s="854"/>
      <c r="E94" s="854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4" t="s">
        <v>10</v>
      </c>
      <c r="D95" s="854"/>
      <c r="E95" s="854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4" t="s">
        <v>11</v>
      </c>
      <c r="D96" s="854"/>
      <c r="E96" s="854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4" t="s">
        <v>371</v>
      </c>
      <c r="D97" s="854"/>
      <c r="E97" s="854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4" t="s">
        <v>12</v>
      </c>
      <c r="D98" s="854"/>
      <c r="E98" s="854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55" t="s">
        <v>403</v>
      </c>
      <c r="D99" s="855"/>
      <c r="E99" s="855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2" t="s">
        <v>459</v>
      </c>
      <c r="D100" s="862"/>
      <c r="E100" s="862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34" t="s">
        <v>460</v>
      </c>
      <c r="D102" s="885"/>
      <c r="E102" s="885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911" t="s">
        <v>461</v>
      </c>
      <c r="D103" s="881"/>
      <c r="E103" s="881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3"/>
      <c r="D104" s="883"/>
      <c r="E104" s="884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85" t="s">
        <v>462</v>
      </c>
      <c r="D105" s="885"/>
      <c r="E105" s="886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81" t="s">
        <v>463</v>
      </c>
      <c r="D106" s="881"/>
      <c r="E106" s="882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57" t="s">
        <v>1</v>
      </c>
      <c r="D108" s="857"/>
      <c r="E108" s="857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910" t="s">
        <v>381</v>
      </c>
      <c r="D110" s="910"/>
      <c r="E110" s="910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55" t="s">
        <v>383</v>
      </c>
      <c r="D111" s="855"/>
      <c r="E111" s="855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909" t="s">
        <v>464</v>
      </c>
      <c r="D112" s="909"/>
      <c r="E112" s="897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905" t="s">
        <v>465</v>
      </c>
      <c r="D113" s="905"/>
      <c r="E113" s="901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908" t="s">
        <v>387</v>
      </c>
      <c r="D115" s="908"/>
      <c r="E115" s="908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909" t="s">
        <v>448</v>
      </c>
      <c r="D116" s="909"/>
      <c r="E116" s="886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905" t="s">
        <v>449</v>
      </c>
      <c r="D117" s="905"/>
      <c r="E117" s="882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906" t="s">
        <v>284</v>
      </c>
      <c r="D119" s="906"/>
      <c r="E119" s="906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907" t="s">
        <v>285</v>
      </c>
      <c r="D120" s="907"/>
      <c r="E120" s="907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79" t="s">
        <v>450</v>
      </c>
      <c r="D121" s="880"/>
      <c r="E121" s="880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C117:E117"/>
    <mergeCell ref="C119:E119"/>
    <mergeCell ref="C120:E120"/>
    <mergeCell ref="C115:E115"/>
    <mergeCell ref="C116:E116"/>
    <mergeCell ref="C113:E113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56:E56"/>
    <mergeCell ref="C38:E38"/>
    <mergeCell ref="C40:E40"/>
    <mergeCell ref="C41:E41"/>
    <mergeCell ref="C21:E21"/>
    <mergeCell ref="D24:E24"/>
    <mergeCell ref="C39:E39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59:E59"/>
    <mergeCell ref="C65:E65"/>
    <mergeCell ref="C63:E63"/>
    <mergeCell ref="C60:F60"/>
    <mergeCell ref="C61:F61"/>
    <mergeCell ref="C62:E62"/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58"/>
      <c r="D11" s="858"/>
      <c r="E11" s="858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2020</v>
      </c>
      <c r="H13" s="368"/>
      <c r="I13" s="369">
        <f>'CATI-R1_IncomeStmt'!J13</f>
        <v>2019</v>
      </c>
    </row>
    <row r="14" spans="2:9" s="135" customFormat="1" ht="8.25" customHeight="1">
      <c r="B14" s="373"/>
      <c r="C14" s="860"/>
      <c r="D14" s="860"/>
      <c r="E14" s="860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19" t="s">
        <v>69</v>
      </c>
      <c r="C15" s="920"/>
      <c r="D15" s="920"/>
      <c r="E15" s="920"/>
      <c r="F15" s="920"/>
      <c r="G15" s="920"/>
      <c r="H15" s="518"/>
      <c r="I15" s="519"/>
    </row>
    <row r="16" spans="1:9" s="164" customFormat="1" ht="22.5" customHeight="1">
      <c r="A16" s="43"/>
      <c r="B16" s="520" t="s">
        <v>344</v>
      </c>
      <c r="C16" s="917" t="s">
        <v>71</v>
      </c>
      <c r="D16" s="918"/>
      <c r="E16" s="861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4" t="s">
        <v>72</v>
      </c>
      <c r="D17" s="915"/>
      <c r="E17" s="854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4" t="s">
        <v>73</v>
      </c>
      <c r="D18" s="915"/>
      <c r="E18" s="854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4" t="s">
        <v>74</v>
      </c>
      <c r="D19" s="915"/>
      <c r="E19" s="854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6" t="s">
        <v>75</v>
      </c>
      <c r="D20" s="895"/>
      <c r="E20" s="875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19" t="s">
        <v>70</v>
      </c>
      <c r="C22" s="920"/>
      <c r="D22" s="920"/>
      <c r="E22" s="920"/>
      <c r="F22" s="920"/>
      <c r="G22" s="920"/>
      <c r="H22" s="518"/>
      <c r="I22" s="519"/>
    </row>
    <row r="23" spans="1:9" s="164" customFormat="1" ht="22.5" customHeight="1">
      <c r="A23" s="43"/>
      <c r="B23" s="520" t="s">
        <v>205</v>
      </c>
      <c r="C23" s="917" t="s">
        <v>71</v>
      </c>
      <c r="D23" s="918"/>
      <c r="E23" s="861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4" t="s">
        <v>72</v>
      </c>
      <c r="D24" s="915"/>
      <c r="E24" s="854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4" t="s">
        <v>73</v>
      </c>
      <c r="D25" s="915"/>
      <c r="E25" s="854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4" t="s">
        <v>74</v>
      </c>
      <c r="D26" s="915"/>
      <c r="E26" s="854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6" t="s">
        <v>75</v>
      </c>
      <c r="D27" s="895"/>
      <c r="E27" s="875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19" t="s">
        <v>76</v>
      </c>
      <c r="C29" s="920"/>
      <c r="D29" s="920"/>
      <c r="E29" s="920"/>
      <c r="F29" s="920"/>
      <c r="G29" s="920"/>
      <c r="H29" s="518"/>
      <c r="I29" s="519"/>
    </row>
    <row r="30" spans="1:9" s="164" customFormat="1" ht="22.5" customHeight="1">
      <c r="A30" s="43"/>
      <c r="B30" s="520" t="s">
        <v>258</v>
      </c>
      <c r="C30" s="917" t="s">
        <v>71</v>
      </c>
      <c r="D30" s="918"/>
      <c r="E30" s="861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4" t="s">
        <v>72</v>
      </c>
      <c r="D31" s="915"/>
      <c r="E31" s="854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4" t="s">
        <v>73</v>
      </c>
      <c r="D32" s="915"/>
      <c r="E32" s="854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4" t="s">
        <v>74</v>
      </c>
      <c r="D33" s="915"/>
      <c r="E33" s="854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21" t="s">
        <v>75</v>
      </c>
      <c r="D34" s="922"/>
      <c r="E34" s="855"/>
      <c r="F34" s="414"/>
      <c r="G34" s="473"/>
      <c r="H34" s="388"/>
      <c r="I34" s="400"/>
    </row>
    <row r="35" spans="2:9" s="135" customFormat="1" ht="7.5" customHeight="1">
      <c r="B35" s="526"/>
      <c r="C35" s="912"/>
      <c r="D35" s="912"/>
      <c r="E35" s="913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30:E30"/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25:E25"/>
    <mergeCell ref="C35:E35"/>
    <mergeCell ref="C33:E33"/>
    <mergeCell ref="C31:E31"/>
    <mergeCell ref="C27:E27"/>
    <mergeCell ref="C19:E19"/>
    <mergeCell ref="C23:E23"/>
    <mergeCell ref="C20:E20"/>
    <mergeCell ref="C32:E32"/>
    <mergeCell ref="C34:E34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koyamaj</dc:creator>
  <cp:keywords/>
  <dc:description/>
  <cp:lastModifiedBy>Chen, Ja-Lin</cp:lastModifiedBy>
  <cp:lastPrinted>2015-12-09T17:14:01Z</cp:lastPrinted>
  <dcterms:created xsi:type="dcterms:W3CDTF">2008-05-21T20:46:32Z</dcterms:created>
  <dcterms:modified xsi:type="dcterms:W3CDTF">2021-01-05T21:27:47Z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