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ALL FILES\COMPLIANCE - COVID PREMIUM RELIEF\CA DOI - PREMIUM RELIEF RESPONSE\To be submitted 4-30-21\"/>
    </mc:Choice>
  </mc:AlternateContent>
  <bookViews>
    <workbookView xWindow="0" yWindow="0" windowWidth="14380" windowHeight="6250"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<sst xmlns="http://schemas.openxmlformats.org/spreadsheetml/2006/main" count="530" uniqueCount="371">
  <si>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</si>
  <si>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</si>
  <si>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</si>
  <si>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</si>
  <si>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</si>
  <si>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</si>
  <si>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</si>
  <si>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</si>
  <si>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</si>
  <si>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</si>
  <si>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</si>
  <si>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</si>
  <si>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</si>
  <si>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</si>
  <si>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</si>
  <si>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</si>
  <si>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</si>
  <si>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</si>
  <si>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</si>
  <si>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</si>
  <si>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</si>
  <si>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</si>
  <si>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</si>
  <si>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</si>
  <si>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</si>
  <si>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</si>
  <si>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</si>
  <si>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</si>
  <si>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</si>
  <si>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</si>
  <si>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</si>
  <si>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</si>
  <si>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</si>
  <si>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</si>
  <si>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</si>
  <si>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</si>
  <si>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</si>
  <si>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</si>
  <si>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</si>
  <si>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</si>
  <si>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</si>
  <si>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</si>
  <si>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</si>
  <si>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</si>
  <si>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</si>
  <si>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</si>
  <si>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</si>
  <si>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</si>
  <si>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</si>
  <si>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</si>
  <si>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</si>
  <si>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</si>
  <si>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</si>
  <si>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</si>
  <si>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</si>
  <si>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</si>
  <si>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</si>
  <si>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</si>
  <si>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</si>
  <si>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</si>
  <si>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</si>
  <si>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</si>
  <si>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</si>
  <si>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</si>
  <si>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</si>
  <si>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</si>
  <si>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</si>
  <si>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</si>
  <si>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</si>
  <si>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</si>
  <si>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</si>
  <si>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</si>
  <si>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</si>
  <si>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</si>
  <si>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</si>
  <si>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</si>
  <si>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</si>
  <si>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</si>
  <si>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</si>
  <si>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</si>
  <si>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</si>
  <si>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</si>
  <si>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</si>
  <si>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</si>
  <si>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</si>
  <si>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</si>
  <si>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</si>
  <si>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</si>
  <si>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</si>
  <si>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</si>
  <si>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</si>
  <si>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</si>
  <si>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</si>
  <si>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</si>
  <si>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</si>
  <si>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</si>
  <si>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</si>
  <si>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</si>
  <si>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</si>
  <si>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</si>
  <si>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</si>
  <si>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</si>
  <si>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</si>
  <si>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</si>
  <si>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</si>
  <si>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</si>
  <si>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</si>
  <si>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</si>
  <si>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</si>
  <si>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</si>
  <si>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</si>
  <si>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</si>
  <si>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</si>
  <si>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</si>
  <si>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</si>
  <si>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</si>
  <si>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</si>
  <si>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</si>
  <si>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</si>
  <si>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</si>
  <si>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</si>
  <si>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</si>
  <si>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</si>
  <si>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</si>
  <si>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</si>
  <si>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</si>
  <si>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</si>
  <si>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</si>
  <si>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</si>
  <si>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</si>
  <si>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</si>
  <si>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</si>
  <si>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</si>
  <si>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</si>
  <si>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</si>
  <si>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</si>
  <si>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</si>
  <si>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</si>
  <si>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</si>
  <si>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</si>
  <si>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</si>
  <si>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</si>
  <si>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</si>
  <si>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</si>
  <si>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</si>
  <si>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</si>
  <si>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</si>
  <si>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</si>
  <si>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</si>
  <si>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</si>
  <si>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</si>
  <si>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</si>
  <si>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</si>
  <si>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</si>
  <si>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</si>
  <si>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</si>
  <si>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</si>
  <si>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</si>
  <si>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</si>
  <si>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</si>
  <si>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</si>
  <si>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</si>
  <si>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</si>
  <si>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</si>
  <si>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</si>
  <si>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</si>
  <si>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</si>
  <si>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</si>
  <si>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</si>
  <si>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</si>
  <si>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</si>
  <si>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</si>
  <si>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</si>
  <si>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</si>
  <si>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</si>
  <si>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</si>
  <si>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</si>
  <si>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</si>
  <si>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</si>
  <si>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</si>
  <si>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</si>
  <si>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</si>
  <si>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</si>
  <si>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</si>
  <si>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</si>
  <si>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</si>
  <si>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</si>
  <si>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</si>
  <si>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</si>
  <si>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</si>
  <si>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</si>
  <si>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</si>
  <si>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</si>
  <si>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</si>
  <si>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</si>
  <si>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</si>
  <si>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</si>
  <si>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</si>
  <si>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</si>
  <si>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</si>
  <si>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</si>
  <si>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</si>
  <si>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</si>
  <si>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</si>
  <si>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</si>
  <si>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</si>
  <si>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</si>
  <si>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</si>
  <si>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</si>
  <si>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</si>
  <si>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</si>
  <si>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</si>
  <si>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</si>
  <si>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</si>
  <si>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</si>
  <si>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</si>
  <si>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</si>
  <si>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</si>
  <si>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</si>
  <si>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</si>
  <si>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</si>
  <si>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</si>
  <si>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</si>
  <si>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</si>
  <si>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</si>
  <si>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</si>
  <si>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</si>
  <si>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</si>
  <si>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</si>
  <si>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</si>
  <si>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</si>
  <si>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</si>
  <si>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</si>
  <si>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</si>
  <si>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</si>
  <si>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</si>
  <si>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</si>
  <si>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</si>
  <si>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</si>
  <si>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</si>
  <si>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</si>
  <si>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</si>
  <si>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</si>
  <si>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</si>
  <si>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</si>
  <si>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</si>
  <si>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</si>
  <si>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</si>
  <si>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</si>
  <si>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</si>
  <si>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</si>
  <si>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</si>
  <si>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</si>
  <si>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</si>
  <si>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</si>
  <si>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</si>
  <si>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</si>
  <si>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</si>
  <si>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</si>
  <si>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</si>
  <si>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</si>
  <si>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</si>
  <si>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</si>
  <si>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</si>
  <si>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</si>
  <si>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</si>
  <si>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</si>
  <si>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</si>
  <si>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</si>
  <si>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</si>
  <si>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</si>
  <si>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</si>
  <si>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</si>
  <si>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</si>
  <si>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</si>
  <si>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</si>
  <si>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</si>
  <si>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</si>
  <si>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</si>
  <si>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</si>
  <si>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</si>
  <si>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</si>
  <si>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</si>
  <si>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</si>
  <si>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</si>
  <si>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</si>
  <si>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</si>
  <si>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</si>
  <si>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</si>
  <si>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</si>
  <si>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</si>
  <si>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</si>
  <si>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</si>
  <si>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</si>
  <si>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</si>
  <si>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</si>
  <si>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</si>
  <si>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</si>
  <si>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</si>
  <si>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</si>
  <si>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</si>
  <si>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</si>
  <si>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</si>
  <si>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</si>
  <si>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</si>
  <si>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</si>
  <si>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</si>
  <si>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</si>
  <si>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</si>
  <si>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</si>
  <si>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</si>
  <si>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</si>
  <si>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</si>
  <si>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</si>
  <si>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</si>
  <si>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</si>
  <si>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</si>
  <si>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</si>
  <si>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</si>
  <si>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</si>
  <si>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</si>
  <si>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</si>
  <si>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</si>
  <si>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</si>
  <si>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</si>
  <si>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</si>
  <si>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</si>
  <si>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</si>
  <si>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</si>
  <si>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</si>
  <si>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</si>
  <si>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</si>
  <si>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</si>
  <si>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</si>
  <si>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</si>
  <si>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</si>
  <si>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</si>
  <si>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</si>
  <si>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</si>
  <si>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</si>
  <si>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</si>
  <si>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</si>
  <si>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</si>
  <si>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</si>
  <si>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</si>
  <si>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</si>
  <si>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</si>
  <si>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</si>
  <si>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</si>
  <si>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</si>
  <si>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</si>
  <si>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</si>
  <si>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</si>
  <si>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</si>
  <si>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</si>
  <si>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</si>
  <si>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</si>
  <si>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</si>
  <si>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</si>
  <si>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</si>
  <si>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Fairfax Financial</t>
  </si>
  <si>
    <t>21255 Califa Street</t>
  </si>
  <si>
    <t>Woodland Hills</t>
  </si>
  <si>
    <t>Ayse Alpay</t>
  </si>
  <si>
    <t>Chad Helin</t>
  </si>
  <si>
    <t>Executive Vice President and General Counsel</t>
  </si>
  <si>
    <t>chelin@thezenith.com</t>
  </si>
  <si>
    <t>VP, Asst. General Counsel and Chief Compliance Officer</t>
  </si>
  <si>
    <t>aalpay@thezenith.com</t>
  </si>
  <si>
    <t>ZNAT Insurance Company</t>
  </si>
  <si>
    <t>Please see Zenith and ZNAT Insurance Companies - CA COVID19 Premium Relief DOI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</si>
</sst>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2">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23</xdr:row>
          <xdr:rowOff>107950</xdr:rowOff>
        </xdr:from>
        <xdr:to>
          <xdr:col>1</xdr:col>
          <xdr:colOff>260350</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450850</xdr:colOff>
          <xdr:row>27</xdr:row>
          <xdr:rowOff>127000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508000</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12700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546100</xdr:colOff>
          <xdr:row>55</xdr:row>
          <xdr:rowOff>12700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31750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488950</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31750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31750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488950</xdr:colOff>
          <xdr:row>73</xdr:row>
          <xdr:rowOff>31750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488950</xdr:colOff>
          <xdr:row>73</xdr:row>
          <xdr:rowOff>31750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488950</xdr:colOff>
          <xdr:row>73</xdr:row>
          <xdr:rowOff>31750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488950</xdr:colOff>
          <xdr:row>73</xdr:row>
          <xdr:rowOff>31750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69850</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88900</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88900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88900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88900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88900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88900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88900</xdr:colOff>
          <xdr:row>17</xdr:row>
          <xdr:rowOff>50800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88900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88900</xdr:colOff>
          <xdr:row>26</xdr:row>
          <xdr:rowOff>12700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88900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107950</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31750</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488950</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412750</xdr:colOff>
          <xdr:row>47</xdr:row>
          <xdr:rowOff>95250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488950</xdr:colOff>
          <xdr:row>47</xdr:row>
          <xdr:rowOff>31750</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488950</xdr:colOff>
          <xdr:row>47</xdr:row>
          <xdr:rowOff>31750</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488950</xdr:colOff>
          <xdr:row>47</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31750</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488950</xdr:colOff>
          <xdr:row>47</xdr:row>
          <xdr:rowOff>69850</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aalpay@thezenith.com" TargetMode="External"/><Relationship Id="rId1" Type="http://schemas.openxmlformats.org/officeDocument/2006/relationships/hyperlink" Target="mailto:chelin@thezenith.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topLeftCell="A19" workbookViewId="0">
      <selection activeCell="I16" sqref="I16"/>
    </sheetView>
  </sheetViews>
  <sheetFormatPr defaultColWidth="9.1796875" defaultRowHeight="12.5" x14ac:dyDescent="0.25"/>
  <cols>
    <col min="1" max="1" width="7.54296875" style="10" customWidth="1"/>
    <col min="2" max="2" width="13.81640625" style="10" bestFit="1" customWidth="1"/>
    <col min="3" max="3" width="4.7265625" style="10" customWidth="1"/>
    <col min="4" max="4" width="2.7265625" style="10" customWidth="1"/>
    <col min="5" max="5" width="11.7265625" style="10" customWidth="1"/>
    <col min="6" max="6" width="8.54296875" style="10" customWidth="1"/>
    <col min="7" max="7" width="10.81640625" style="10" customWidth="1"/>
    <col min="8" max="8" width="6.7265625" style="10" customWidth="1"/>
    <col min="9" max="9" width="18.1796875" style="10" bestFit="1" customWidth="1"/>
    <col min="10" max="10" width="7.81640625" style="10" customWidth="1"/>
    <col min="11" max="11" width="2.81640625" style="10" customWidth="1"/>
    <col min="12" max="12" width="15.7265625" style="10" bestFit="1" customWidth="1"/>
    <col min="13" max="13" width="8.7265625" style="10" customWidth="1"/>
    <col min="14" max="14" width="7.54296875" style="10" customWidth="1"/>
    <col min="15" max="15" width="4.1796875" style="10" customWidth="1"/>
    <col min="16" max="16" width="3.7265625" style="10" customWidth="1"/>
    <col min="17" max="17" width="4.7265625" style="10" customWidth="1"/>
    <col min="18" max="16384" width="9.1796875" style="10"/>
  </cols>
  <sheetData>
    <row r="2" spans="1:21" s="8" customFormat="1" ht="20" x14ac:dyDescent="0.4">
      <c r="A2" s="337" t="s">
        <v>18</v>
      </c>
      <c r="B2" s="337"/>
      <c r="C2" s="337"/>
      <c r="D2" s="337"/>
      <c r="E2" s="337"/>
      <c r="F2" s="337"/>
      <c r="G2" s="337"/>
      <c r="H2" s="337"/>
      <c r="I2" s="337"/>
      <c r="J2" s="337"/>
      <c r="K2" s="337"/>
      <c r="L2" s="337"/>
      <c r="M2" s="337"/>
      <c r="N2" s="337"/>
    </row>
    <row r="3" spans="1:21" s="8" customFormat="1" ht="20" x14ac:dyDescent="0.4">
      <c r="A3" s="337" t="s">
        <v>340</v>
      </c>
      <c r="B3" s="337"/>
      <c r="C3" s="337"/>
      <c r="D3" s="337"/>
      <c r="E3" s="337"/>
      <c r="F3" s="337"/>
      <c r="G3" s="337"/>
      <c r="H3" s="337"/>
      <c r="I3" s="337"/>
      <c r="J3" s="337"/>
      <c r="K3" s="337"/>
      <c r="L3" s="337"/>
      <c r="M3" s="337"/>
      <c r="N3" s="337"/>
    </row>
    <row r="4" spans="1:21" s="8" customFormat="1" ht="6" customHeight="1" x14ac:dyDescent="0.3">
      <c r="A4" s="9"/>
      <c r="B4" s="9"/>
      <c r="C4" s="9"/>
      <c r="D4" s="9"/>
      <c r="E4" s="9"/>
      <c r="F4" s="9"/>
      <c r="G4" s="9"/>
      <c r="H4" s="9"/>
      <c r="I4" s="9"/>
      <c r="J4" s="9"/>
      <c r="K4" s="9"/>
      <c r="L4" s="9"/>
      <c r="M4" s="9"/>
      <c r="N4" s="9"/>
    </row>
    <row r="5" spans="1:21" s="8" customFormat="1" ht="17.5" x14ac:dyDescent="0.35">
      <c r="A5" s="338" t="s">
        <v>354</v>
      </c>
      <c r="B5" s="338"/>
      <c r="C5" s="338"/>
      <c r="D5" s="338"/>
      <c r="E5" s="338"/>
      <c r="F5" s="338"/>
      <c r="G5" s="338"/>
      <c r="H5" s="338"/>
      <c r="I5" s="338"/>
      <c r="J5" s="338"/>
      <c r="K5" s="338"/>
      <c r="L5" s="338"/>
      <c r="M5" s="338"/>
      <c r="N5" s="338"/>
      <c r="O5" s="328"/>
      <c r="P5" s="328"/>
      <c r="Q5" s="328"/>
      <c r="R5" s="328"/>
      <c r="S5" s="328"/>
      <c r="T5" s="328"/>
      <c r="U5" s="328"/>
    </row>
    <row r="6" spans="1:21" s="8" customFormat="1" ht="22.5" customHeight="1" x14ac:dyDescent="0.35">
      <c r="A6" s="338" t="s">
        <v>96</v>
      </c>
      <c r="B6" s="338"/>
      <c r="C6" s="338"/>
      <c r="D6" s="338"/>
      <c r="E6" s="338"/>
      <c r="F6" s="338"/>
      <c r="G6" s="338"/>
      <c r="H6" s="338"/>
      <c r="I6" s="338"/>
      <c r="J6" s="338"/>
      <c r="K6" s="338"/>
      <c r="L6" s="338"/>
      <c r="M6" s="338"/>
      <c r="N6" s="338"/>
    </row>
    <row r="7" spans="1:21" s="8" customFormat="1" ht="23.25" customHeight="1" x14ac:dyDescent="0.3">
      <c r="A7" s="342" t="s">
        <v>359</v>
      </c>
      <c r="B7" s="342"/>
      <c r="C7" s="342"/>
      <c r="D7" s="342"/>
      <c r="E7" s="342"/>
      <c r="F7" s="342"/>
      <c r="G7" s="342"/>
      <c r="H7" s="342"/>
      <c r="I7" s="342"/>
      <c r="J7" s="342"/>
      <c r="K7" s="342"/>
      <c r="L7" s="342"/>
      <c r="M7" s="342"/>
      <c r="N7" s="342"/>
    </row>
    <row r="8" spans="1:21" ht="12.75" customHeight="1" x14ac:dyDescent="0.25">
      <c r="A8" s="52"/>
      <c r="B8" s="11"/>
      <c r="C8" s="11"/>
      <c r="D8" s="11"/>
      <c r="E8" s="11"/>
      <c r="F8" s="11"/>
      <c r="G8" s="11"/>
      <c r="H8" s="11"/>
      <c r="I8" s="11"/>
      <c r="J8" s="11"/>
      <c r="K8" s="11"/>
      <c r="L8" s="11"/>
      <c r="M8" s="11"/>
      <c r="N8" s="12"/>
    </row>
    <row r="9" spans="1:21" ht="12.75" customHeight="1" x14ac:dyDescent="0.25">
      <c r="A9" s="53"/>
      <c r="B9" s="281" t="s">
        <v>369</v>
      </c>
      <c r="C9" s="256"/>
      <c r="D9" s="256"/>
      <c r="E9" s="256"/>
      <c r="F9" s="256"/>
      <c r="G9" s="256"/>
      <c r="H9" s="256"/>
      <c r="I9" s="256"/>
      <c r="J9" s="13"/>
      <c r="K9" s="14"/>
      <c r="L9" s="273">
        <v>30120</v>
      </c>
      <c r="M9" s="257"/>
      <c r="N9" s="15"/>
    </row>
    <row r="10" spans="1:21" ht="12.75" customHeight="1" x14ac:dyDescent="0.25">
      <c r="A10" s="54"/>
      <c r="B10" s="16" t="s">
        <v>29</v>
      </c>
      <c r="C10" s="16"/>
      <c r="D10" s="16"/>
      <c r="E10" s="16"/>
      <c r="F10" s="16"/>
      <c r="G10" s="16"/>
      <c r="H10" s="16"/>
      <c r="I10" s="339"/>
      <c r="J10" s="340"/>
      <c r="K10" s="17"/>
      <c r="L10" s="16" t="s">
        <v>30</v>
      </c>
      <c r="M10" s="16"/>
      <c r="N10" s="15"/>
    </row>
    <row r="11" spans="1:21" ht="12.75" customHeight="1" x14ac:dyDescent="0.25">
      <c r="A11" s="54"/>
      <c r="B11" s="18"/>
      <c r="C11" s="18"/>
      <c r="D11" s="18"/>
      <c r="E11" s="18"/>
      <c r="F11" s="18"/>
      <c r="G11" s="18"/>
      <c r="H11" s="18"/>
      <c r="I11" s="49"/>
      <c r="J11" s="49"/>
      <c r="K11" s="17"/>
      <c r="L11" s="49"/>
      <c r="M11" s="49"/>
      <c r="N11" s="15"/>
    </row>
    <row r="12" spans="1:21" ht="12.75" customHeight="1" x14ac:dyDescent="0.25">
      <c r="A12" s="54"/>
      <c r="B12" s="18"/>
      <c r="C12" s="18"/>
      <c r="D12" s="18"/>
      <c r="E12" s="18"/>
      <c r="F12" s="18"/>
      <c r="G12" s="18"/>
      <c r="H12" s="18"/>
      <c r="I12" s="17"/>
      <c r="J12" s="17"/>
      <c r="K12" s="17"/>
      <c r="L12" s="17"/>
      <c r="M12" s="17"/>
      <c r="N12" s="15"/>
    </row>
    <row r="13" spans="1:21" ht="12.75" customHeight="1" x14ac:dyDescent="0.25">
      <c r="A13" s="53"/>
      <c r="B13" s="281" t="s">
        <v>360</v>
      </c>
      <c r="C13" s="256"/>
      <c r="D13" s="256"/>
      <c r="E13" s="256"/>
      <c r="F13" s="256"/>
      <c r="G13" s="256"/>
      <c r="H13" s="256"/>
      <c r="I13" s="256"/>
      <c r="J13" s="19"/>
      <c r="K13" s="20"/>
      <c r="L13" s="273">
        <v>158</v>
      </c>
      <c r="M13" s="257"/>
      <c r="N13" s="15"/>
    </row>
    <row r="14" spans="1:21" ht="12.75" customHeight="1" x14ac:dyDescent="0.25">
      <c r="A14" s="54"/>
      <c r="B14" s="16" t="s">
        <v>31</v>
      </c>
      <c r="C14" s="16"/>
      <c r="D14" s="16"/>
      <c r="E14" s="16"/>
      <c r="F14" s="16"/>
      <c r="G14" s="16"/>
      <c r="H14" s="18"/>
      <c r="I14" s="340"/>
      <c r="J14" s="340"/>
      <c r="K14" s="17"/>
      <c r="L14" s="16" t="s">
        <v>32</v>
      </c>
      <c r="M14" s="16"/>
      <c r="N14" s="15"/>
    </row>
    <row r="15" spans="1:21" ht="12.75" customHeight="1" x14ac:dyDescent="0.25">
      <c r="A15" s="54"/>
      <c r="B15" s="18"/>
      <c r="C15" s="18"/>
      <c r="D15" s="18"/>
      <c r="E15" s="18"/>
      <c r="F15" s="18"/>
      <c r="G15" s="18"/>
      <c r="H15" s="18"/>
      <c r="I15" s="49"/>
      <c r="J15" s="49"/>
      <c r="K15" s="17"/>
      <c r="L15" s="49"/>
      <c r="M15" s="49"/>
      <c r="N15" s="15"/>
    </row>
    <row r="16" spans="1:21" ht="12.75" customHeight="1" x14ac:dyDescent="0.25">
      <c r="A16" s="54"/>
      <c r="B16" s="18"/>
      <c r="C16" s="18"/>
      <c r="D16" s="18"/>
      <c r="E16" s="18"/>
      <c r="F16" s="18"/>
      <c r="G16" s="18"/>
      <c r="H16" s="18"/>
      <c r="I16" s="17"/>
      <c r="J16" s="17"/>
      <c r="K16" s="17"/>
      <c r="L16" s="17"/>
      <c r="M16" s="17"/>
      <c r="N16" s="15"/>
    </row>
    <row r="17" spans="1:14" ht="12.75" customHeight="1" x14ac:dyDescent="0.25">
      <c r="A17" s="53"/>
      <c r="B17" s="281" t="s">
        <v>361</v>
      </c>
      <c r="C17" s="256"/>
      <c r="D17" s="256"/>
      <c r="E17" s="256"/>
      <c r="F17" s="256"/>
      <c r="G17" s="256"/>
      <c r="H17" s="21"/>
      <c r="I17" s="17"/>
      <c r="J17" s="17"/>
      <c r="K17" s="17"/>
      <c r="L17" s="17"/>
      <c r="M17" s="17"/>
      <c r="N17" s="15"/>
    </row>
    <row r="18" spans="1:14" ht="12.75" customHeight="1" x14ac:dyDescent="0.25">
      <c r="A18" s="54"/>
      <c r="B18" s="16" t="s">
        <v>33</v>
      </c>
      <c r="C18" s="18"/>
      <c r="D18" s="18"/>
      <c r="E18" s="18"/>
      <c r="F18" s="18"/>
      <c r="G18" s="18"/>
      <c r="H18" s="18"/>
      <c r="I18" s="17"/>
      <c r="J18" s="17"/>
      <c r="K18" s="17"/>
      <c r="L18" s="17"/>
      <c r="M18" s="17"/>
      <c r="N18" s="15"/>
    </row>
    <row r="19" spans="1:14" ht="12.75" customHeight="1" x14ac:dyDescent="0.25">
      <c r="A19" s="54"/>
      <c r="B19" s="18"/>
      <c r="C19" s="18"/>
      <c r="D19" s="18"/>
      <c r="E19" s="18"/>
      <c r="F19" s="18"/>
      <c r="G19" s="18"/>
      <c r="H19" s="18"/>
      <c r="I19" s="17"/>
      <c r="J19" s="17"/>
      <c r="K19" s="17"/>
      <c r="L19" s="17"/>
      <c r="M19" s="17"/>
      <c r="N19" s="22"/>
    </row>
    <row r="20" spans="1:14" ht="12.75" customHeight="1" x14ac:dyDescent="0.35">
      <c r="A20" s="53"/>
      <c r="B20" s="281" t="s">
        <v>362</v>
      </c>
      <c r="C20" s="256"/>
      <c r="D20" s="256"/>
      <c r="E20" s="256"/>
      <c r="F20" s="256"/>
      <c r="G20" s="256"/>
      <c r="H20" s="23"/>
      <c r="I20" s="282" t="s">
        <v>232</v>
      </c>
      <c r="J20" s="122"/>
      <c r="K20" s="24"/>
      <c r="L20" s="150">
        <v>91367</v>
      </c>
      <c r="N20" s="22"/>
    </row>
    <row r="21" spans="1:14" ht="12.75" customHeight="1" x14ac:dyDescent="0.25">
      <c r="A21" s="54"/>
      <c r="B21" s="16" t="s">
        <v>34</v>
      </c>
      <c r="C21" s="18"/>
      <c r="D21" s="18"/>
      <c r="E21" s="25"/>
      <c r="F21" s="25"/>
      <c r="G21" s="25"/>
      <c r="H21" s="26"/>
      <c r="I21" s="16" t="s">
        <v>35</v>
      </c>
      <c r="J21" s="18"/>
      <c r="K21" s="27"/>
      <c r="L21" s="17" t="s">
        <v>36</v>
      </c>
      <c r="N21" s="22"/>
    </row>
    <row r="22" spans="1:14" ht="12.75" customHeight="1" x14ac:dyDescent="0.25">
      <c r="A22" s="54"/>
      <c r="B22" s="18"/>
      <c r="C22" s="18"/>
      <c r="D22" s="18"/>
      <c r="E22" s="25"/>
      <c r="F22" s="25"/>
      <c r="G22" s="25"/>
      <c r="H22" s="26"/>
      <c r="I22" s="49"/>
      <c r="J22" s="49"/>
      <c r="K22" s="27"/>
      <c r="M22" s="49"/>
      <c r="N22" s="22"/>
    </row>
    <row r="23" spans="1:14" ht="12.75" customHeight="1" x14ac:dyDescent="0.25">
      <c r="A23" s="54"/>
      <c r="B23" s="18"/>
      <c r="C23" s="18"/>
      <c r="D23" s="18"/>
      <c r="E23" s="25"/>
      <c r="F23" s="25"/>
      <c r="G23" s="25"/>
      <c r="H23" s="26"/>
      <c r="I23" s="49"/>
      <c r="J23" s="49"/>
      <c r="K23" s="27"/>
      <c r="M23" s="49"/>
      <c r="N23" s="22"/>
    </row>
    <row r="24" spans="1:14" ht="12.75" customHeight="1" x14ac:dyDescent="0.25">
      <c r="A24" s="54"/>
      <c r="B24" s="18"/>
      <c r="C24" s="18"/>
      <c r="D24" s="18"/>
      <c r="E24" s="25"/>
      <c r="F24" s="25"/>
      <c r="G24" s="25"/>
      <c r="H24" s="26"/>
      <c r="I24" s="28"/>
      <c r="J24" s="20"/>
      <c r="K24" s="27"/>
      <c r="L24" s="28"/>
      <c r="M24" s="17"/>
      <c r="N24" s="22"/>
    </row>
    <row r="25" spans="1:14" ht="12.75" customHeight="1" x14ac:dyDescent="0.35">
      <c r="A25" s="54"/>
      <c r="B25"/>
      <c r="C25" s="23" t="s">
        <v>51</v>
      </c>
      <c r="F25" s="25"/>
      <c r="G25" s="25"/>
      <c r="H25" s="26"/>
      <c r="I25" s="28"/>
      <c r="J25" s="20"/>
      <c r="K25" s="27"/>
      <c r="L25" s="28"/>
      <c r="M25" s="17"/>
      <c r="N25" s="22"/>
    </row>
    <row r="26" spans="1:14" ht="12.75" customHeight="1" x14ac:dyDescent="0.25">
      <c r="A26" s="54"/>
      <c r="B26" s="18"/>
      <c r="C26" s="18"/>
      <c r="D26" s="18"/>
      <c r="E26" s="25"/>
      <c r="F26" s="25"/>
      <c r="G26" s="25"/>
      <c r="H26" s="26"/>
      <c r="I26" s="28"/>
      <c r="J26" s="20"/>
      <c r="K26" s="27"/>
      <c r="L26" s="28"/>
      <c r="M26" s="17"/>
      <c r="N26" s="22"/>
    </row>
    <row r="27" spans="1:14" ht="12.75" customHeight="1" x14ac:dyDescent="0.35">
      <c r="A27" s="54"/>
      <c r="B27"/>
      <c r="C27" s="23" t="s">
        <v>322</v>
      </c>
      <c r="F27" s="25"/>
      <c r="G27" s="25"/>
      <c r="H27" s="26"/>
      <c r="I27" s="28"/>
      <c r="J27" s="20"/>
      <c r="K27" s="27"/>
      <c r="L27" s="28"/>
      <c r="M27" s="17"/>
      <c r="N27" s="22"/>
    </row>
    <row r="28" spans="1:14" ht="12.75" customHeight="1" x14ac:dyDescent="0.3">
      <c r="A28" s="54"/>
      <c r="B28" s="58"/>
      <c r="C28" s="23"/>
      <c r="D28" s="23"/>
      <c r="E28" s="25"/>
      <c r="F28" s="25"/>
      <c r="G28" s="25"/>
      <c r="H28" s="26"/>
      <c r="I28" s="102"/>
      <c r="J28" s="20"/>
      <c r="K28" s="27"/>
      <c r="L28" s="102"/>
      <c r="M28" s="17"/>
      <c r="N28" s="22"/>
    </row>
    <row r="29" spans="1:14" ht="12.75" customHeight="1" x14ac:dyDescent="0.25">
      <c r="A29" s="54"/>
      <c r="G29" s="25"/>
      <c r="H29" s="26"/>
      <c r="I29" s="49"/>
      <c r="J29" s="20"/>
      <c r="K29" s="27"/>
      <c r="L29" s="49"/>
      <c r="M29" s="17"/>
      <c r="N29" s="22"/>
    </row>
    <row r="30" spans="1:14" ht="28.5" customHeight="1" x14ac:dyDescent="0.25">
      <c r="A30" s="54"/>
      <c r="B30" s="332" t="s">
        <v>74</v>
      </c>
      <c r="C30" s="332"/>
      <c r="D30" s="332"/>
      <c r="E30" s="332"/>
      <c r="F30" s="332"/>
      <c r="G30" s="332"/>
      <c r="H30" s="332"/>
      <c r="I30" s="332"/>
      <c r="J30" s="332"/>
      <c r="K30" s="332"/>
      <c r="L30" s="332"/>
      <c r="M30" s="332"/>
      <c r="N30" s="22"/>
    </row>
    <row r="31" spans="1:14" ht="28.5" customHeight="1" x14ac:dyDescent="0.25">
      <c r="A31" s="54"/>
      <c r="B31" s="123"/>
      <c r="C31" s="123"/>
      <c r="D31" s="123"/>
      <c r="E31" s="123"/>
      <c r="F31" s="123"/>
      <c r="G31" s="123"/>
      <c r="H31" s="123"/>
      <c r="I31" s="123"/>
      <c r="J31" s="123"/>
      <c r="K31" s="123"/>
      <c r="L31" s="123"/>
      <c r="M31" s="123"/>
      <c r="N31" s="22"/>
    </row>
    <row r="32" spans="1:14" ht="12.75" customHeight="1" x14ac:dyDescent="0.25">
      <c r="A32" s="55"/>
      <c r="B32" s="271">
        <v>44308</v>
      </c>
      <c r="C32" s="258"/>
      <c r="D32" s="258"/>
      <c r="E32" s="258"/>
      <c r="F32" s="258"/>
      <c r="G32" s="29"/>
      <c r="H32" s="29"/>
      <c r="I32" s="29"/>
      <c r="J32" s="29"/>
      <c r="K32" s="29"/>
      <c r="L32" s="29"/>
      <c r="M32" s="29"/>
      <c r="N32" s="46"/>
    </row>
    <row r="33" spans="1:14" ht="12.75" customHeight="1" x14ac:dyDescent="0.25">
      <c r="A33" s="55"/>
      <c r="B33" s="16" t="s">
        <v>55</v>
      </c>
      <c r="C33" s="125"/>
      <c r="D33" s="125"/>
      <c r="E33" s="125"/>
      <c r="F33" s="125"/>
      <c r="G33" s="29"/>
      <c r="H33" s="29"/>
      <c r="I33" s="29"/>
      <c r="J33" s="29"/>
      <c r="K33" s="29"/>
      <c r="L33" s="29"/>
      <c r="M33" s="29"/>
      <c r="N33" s="46"/>
    </row>
    <row r="34" spans="1:14" ht="12.75" customHeight="1" x14ac:dyDescent="0.25">
      <c r="A34" s="56"/>
      <c r="B34" s="30"/>
      <c r="C34" s="30"/>
      <c r="D34" s="30"/>
      <c r="E34" s="30"/>
      <c r="F34" s="30"/>
      <c r="G34" s="30"/>
      <c r="H34" s="30"/>
      <c r="I34" s="30"/>
      <c r="J34" s="30"/>
      <c r="K34" s="30"/>
      <c r="L34" s="30"/>
      <c r="M34" s="30"/>
      <c r="N34" s="36"/>
    </row>
    <row r="35" spans="1:14" customFormat="1" ht="12.75" customHeight="1" x14ac:dyDescent="0.35">
      <c r="A35" s="161"/>
      <c r="B35" s="282" t="s">
        <v>364</v>
      </c>
      <c r="C35" s="256"/>
      <c r="D35" s="256"/>
      <c r="E35" s="256"/>
      <c r="F35" s="256"/>
      <c r="G35" s="256"/>
      <c r="H35" s="34"/>
      <c r="I35" s="272">
        <v>8185945565</v>
      </c>
      <c r="J35" s="260"/>
      <c r="K35" s="35"/>
      <c r="L35" s="272">
        <v>8185875931</v>
      </c>
      <c r="M35" s="260"/>
      <c r="N35" s="162"/>
    </row>
    <row r="36" spans="1:14" customFormat="1" ht="12.75" customHeight="1" x14ac:dyDescent="0.35">
      <c r="A36" s="163"/>
      <c r="B36" s="164" t="s">
        <v>160</v>
      </c>
      <c r="C36" s="164"/>
      <c r="D36" s="164"/>
      <c r="E36" s="164"/>
      <c r="F36" s="164"/>
      <c r="G36" s="164"/>
      <c r="H36" s="164"/>
      <c r="I36" s="341" t="s">
        <v>37</v>
      </c>
      <c r="J36" s="341"/>
      <c r="K36" s="174"/>
      <c r="L36" s="341" t="s">
        <v>38</v>
      </c>
      <c r="M36" s="341"/>
      <c r="N36" s="165"/>
    </row>
    <row r="37" spans="1:14" customFormat="1" ht="12.75" customHeight="1" x14ac:dyDescent="0.35">
      <c r="A37" s="166"/>
      <c r="B37" s="31"/>
      <c r="C37" s="31"/>
      <c r="D37" s="31"/>
      <c r="E37" s="31"/>
      <c r="F37" s="31"/>
      <c r="G37" s="31"/>
      <c r="H37" s="31"/>
      <c r="I37" s="31"/>
      <c r="J37" s="31"/>
      <c r="K37" s="31"/>
      <c r="L37" s="31"/>
      <c r="M37" s="31"/>
      <c r="N37" s="167"/>
    </row>
    <row r="38" spans="1:14" customFormat="1" ht="12.75" customHeight="1" x14ac:dyDescent="0.35">
      <c r="A38" s="161"/>
      <c r="B38" s="283" t="s">
        <v>365</v>
      </c>
      <c r="C38" s="259"/>
      <c r="D38" s="259"/>
      <c r="E38" s="259"/>
      <c r="F38" s="259"/>
      <c r="G38" s="259"/>
      <c r="H38" s="32"/>
      <c r="I38" s="331" t="s">
        <v>366</v>
      </c>
      <c r="J38" s="261"/>
      <c r="K38" s="261"/>
      <c r="L38" s="261"/>
      <c r="M38" s="261"/>
      <c r="N38" s="162"/>
    </row>
    <row r="39" spans="1:14" customFormat="1" ht="12.75" customHeight="1" x14ac:dyDescent="0.35">
      <c r="A39" s="163"/>
      <c r="B39" s="164" t="s">
        <v>39</v>
      </c>
      <c r="C39" s="164"/>
      <c r="D39" s="164"/>
      <c r="E39" s="164"/>
      <c r="F39" s="164"/>
      <c r="G39" s="164"/>
      <c r="H39" s="164"/>
      <c r="I39" s="341" t="s">
        <v>40</v>
      </c>
      <c r="J39" s="341"/>
      <c r="K39" s="341"/>
      <c r="L39" s="341"/>
      <c r="M39" s="341"/>
      <c r="N39" s="22"/>
    </row>
    <row r="40" spans="1:14" customFormat="1" ht="12.75" customHeight="1" x14ac:dyDescent="0.35">
      <c r="A40" s="171"/>
      <c r="B40" s="168"/>
      <c r="C40" s="168"/>
      <c r="D40" s="168"/>
      <c r="E40" s="168"/>
      <c r="F40" s="168"/>
      <c r="G40" s="168"/>
      <c r="H40" s="168"/>
      <c r="I40" s="169"/>
      <c r="J40" s="169"/>
      <c r="K40" s="169"/>
      <c r="L40" s="169"/>
      <c r="M40" s="169"/>
      <c r="N40" s="170"/>
    </row>
    <row r="41" spans="1:14" customFormat="1" ht="21" customHeight="1" x14ac:dyDescent="0.35">
      <c r="A41" s="163"/>
      <c r="B41" s="164"/>
      <c r="C41" s="164"/>
      <c r="D41" s="164"/>
      <c r="E41" s="164"/>
      <c r="F41" s="164"/>
      <c r="G41" s="164"/>
      <c r="H41" s="164"/>
      <c r="I41" s="157"/>
      <c r="J41" s="157"/>
      <c r="K41" s="157"/>
      <c r="L41" s="157"/>
      <c r="M41" s="157"/>
      <c r="N41" s="22"/>
    </row>
    <row r="42" spans="1:14" ht="12.75" customHeight="1" x14ac:dyDescent="0.25">
      <c r="A42" s="172"/>
      <c r="B42" s="282" t="s">
        <v>363</v>
      </c>
      <c r="C42" s="256"/>
      <c r="D42" s="256"/>
      <c r="E42" s="256"/>
      <c r="F42" s="256"/>
      <c r="G42" s="256"/>
      <c r="H42" s="35"/>
      <c r="I42" s="272">
        <v>8182518347</v>
      </c>
      <c r="J42" s="260"/>
      <c r="K42" s="35"/>
      <c r="L42" s="272">
        <v>8185875931</v>
      </c>
      <c r="M42" s="260"/>
      <c r="N42" s="36"/>
    </row>
    <row r="43" spans="1:14" ht="12.75" customHeight="1" x14ac:dyDescent="0.25">
      <c r="A43" s="172"/>
      <c r="B43" s="16" t="s">
        <v>167</v>
      </c>
      <c r="C43" s="18"/>
      <c r="D43" s="18"/>
      <c r="E43" s="18"/>
      <c r="F43" s="18"/>
      <c r="G43" s="18"/>
      <c r="H43" s="18"/>
      <c r="I43" s="16" t="s">
        <v>37</v>
      </c>
      <c r="J43" s="16"/>
      <c r="K43" s="18"/>
      <c r="L43" s="16" t="s">
        <v>38</v>
      </c>
      <c r="M43" s="16"/>
      <c r="N43" s="37"/>
    </row>
    <row r="44" spans="1:14" ht="12.75" customHeight="1" x14ac:dyDescent="0.25">
      <c r="A44" s="53"/>
      <c r="B44" s="18"/>
      <c r="C44" s="18"/>
      <c r="D44" s="18"/>
      <c r="E44" s="18"/>
      <c r="F44" s="18"/>
      <c r="G44" s="18"/>
      <c r="H44" s="18"/>
      <c r="I44" s="49"/>
      <c r="J44" s="49"/>
      <c r="K44" s="18"/>
      <c r="L44" s="49"/>
      <c r="M44" s="49"/>
      <c r="N44" s="37"/>
    </row>
    <row r="45" spans="1:14" ht="12.75" customHeight="1" x14ac:dyDescent="0.25">
      <c r="A45" s="56"/>
      <c r="B45" s="30"/>
      <c r="C45" s="30"/>
      <c r="D45" s="30"/>
      <c r="E45" s="30"/>
      <c r="F45" s="30"/>
      <c r="G45" s="30"/>
      <c r="H45" s="30"/>
      <c r="I45" s="30"/>
      <c r="J45" s="30"/>
      <c r="K45" s="30"/>
      <c r="L45" s="30"/>
      <c r="M45" s="30"/>
      <c r="N45" s="36"/>
    </row>
    <row r="46" spans="1:14" ht="12.75" customHeight="1" x14ac:dyDescent="0.25">
      <c r="A46" s="53"/>
      <c r="B46" s="281" t="s">
        <v>367</v>
      </c>
      <c r="C46" s="256"/>
      <c r="D46" s="256"/>
      <c r="E46" s="256"/>
      <c r="F46" s="256"/>
      <c r="G46" s="256"/>
      <c r="H46" s="21"/>
      <c r="I46" s="270" t="s">
        <v>368</v>
      </c>
      <c r="J46" s="261"/>
      <c r="K46" s="261"/>
      <c r="L46" s="261"/>
      <c r="M46" s="261"/>
      <c r="N46" s="36"/>
    </row>
    <row r="47" spans="1:14" ht="12.75" customHeight="1" x14ac:dyDescent="0.25">
      <c r="A47" s="53"/>
      <c r="B47" s="16" t="s">
        <v>39</v>
      </c>
      <c r="C47" s="18"/>
      <c r="D47" s="18"/>
      <c r="E47" s="18"/>
      <c r="F47" s="18"/>
      <c r="G47" s="18"/>
      <c r="H47" s="18"/>
      <c r="I47" s="16" t="s">
        <v>40</v>
      </c>
      <c r="J47" s="16"/>
      <c r="K47" s="16"/>
      <c r="L47" s="16"/>
      <c r="M47" s="16"/>
      <c r="N47" s="37"/>
    </row>
    <row r="48" spans="1:14" ht="12.75" customHeight="1" x14ac:dyDescent="0.25">
      <c r="A48" s="53"/>
      <c r="B48" s="18"/>
      <c r="C48" s="18"/>
      <c r="D48" s="18"/>
      <c r="E48" s="18"/>
      <c r="F48" s="18"/>
      <c r="G48" s="18"/>
      <c r="H48" s="18"/>
      <c r="I48" s="49"/>
      <c r="J48" s="49"/>
      <c r="K48" s="49"/>
      <c r="L48" s="49"/>
      <c r="M48" s="49"/>
      <c r="N48" s="51"/>
    </row>
    <row r="49" spans="1:14" ht="12.75" customHeight="1" x14ac:dyDescent="0.25">
      <c r="A49" s="57"/>
      <c r="B49" s="47"/>
      <c r="C49" s="47"/>
      <c r="D49" s="47"/>
      <c r="E49" s="47"/>
      <c r="F49" s="47"/>
      <c r="G49" s="47"/>
      <c r="H49" s="47"/>
      <c r="I49" s="47"/>
      <c r="J49" s="47"/>
      <c r="K49" s="47"/>
      <c r="L49" s="47"/>
      <c r="M49" s="47"/>
      <c r="N49" s="48"/>
    </row>
    <row r="50" spans="1:14" ht="12.75" customHeight="1" x14ac:dyDescent="0.25">
      <c r="A50" s="29"/>
      <c r="B50" s="29"/>
      <c r="C50" s="29"/>
      <c r="D50" s="29"/>
      <c r="E50" s="29"/>
      <c r="F50" s="29"/>
      <c r="G50" s="29"/>
      <c r="H50" s="29"/>
      <c r="I50" s="29"/>
      <c r="J50" s="29"/>
      <c r="K50" s="29"/>
      <c r="L50" s="29"/>
      <c r="M50" s="29"/>
      <c r="N50" s="30"/>
    </row>
    <row r="51" spans="1:14" ht="12.75" customHeight="1" x14ac:dyDescent="0.25">
      <c r="A51" s="39"/>
      <c r="B51" s="39"/>
      <c r="C51" s="38"/>
      <c r="D51" s="38"/>
      <c r="E51" s="38"/>
      <c r="F51" s="38"/>
      <c r="G51" s="38"/>
      <c r="H51" s="38"/>
      <c r="I51" s="38"/>
      <c r="J51" s="38"/>
      <c r="K51" s="38"/>
      <c r="L51" s="38"/>
      <c r="M51" s="38"/>
      <c r="N51" s="31"/>
    </row>
    <row r="52" spans="1:14" ht="15" customHeight="1" x14ac:dyDescent="0.25">
      <c r="A52" s="334" t="s">
        <v>339</v>
      </c>
      <c r="B52" s="335"/>
      <c r="C52" s="335"/>
      <c r="D52" s="335"/>
      <c r="E52" s="335"/>
      <c r="F52" s="335"/>
      <c r="G52" s="335"/>
      <c r="H52" s="335"/>
      <c r="I52" s="335"/>
      <c r="J52" s="335"/>
      <c r="K52" s="335"/>
      <c r="L52" s="335"/>
      <c r="M52" s="335"/>
      <c r="N52" s="336"/>
    </row>
    <row r="53" spans="1:14" ht="12.75" customHeight="1" x14ac:dyDescent="0.25">
      <c r="A53" s="39"/>
      <c r="B53" s="39"/>
      <c r="C53" s="38"/>
      <c r="D53" s="38"/>
      <c r="E53" s="38"/>
      <c r="F53" s="38"/>
      <c r="G53" s="38"/>
      <c r="H53" s="38"/>
      <c r="I53" s="38"/>
      <c r="J53" s="38"/>
      <c r="K53" s="38"/>
      <c r="L53" s="38"/>
      <c r="M53" s="38"/>
      <c r="N53" s="31"/>
    </row>
    <row r="54" spans="1:14" ht="12.75" customHeight="1" x14ac:dyDescent="0.3">
      <c r="A54" s="23"/>
      <c r="B54" s="333" t="s">
        <v>168</v>
      </c>
      <c r="C54" s="333"/>
      <c r="D54" s="333"/>
      <c r="E54" s="333"/>
      <c r="F54" s="333"/>
      <c r="G54" s="333"/>
      <c r="H54" s="333"/>
      <c r="I54" s="333"/>
      <c r="J54" s="333"/>
      <c r="K54" s="333"/>
      <c r="L54" s="333"/>
      <c r="M54" s="333"/>
      <c r="N54" s="32"/>
    </row>
    <row r="55" spans="1:14" ht="12.75" customHeight="1" x14ac:dyDescent="0.25">
      <c r="B55" s="333"/>
      <c r="C55" s="333"/>
      <c r="D55" s="333"/>
      <c r="E55" s="333"/>
      <c r="F55" s="333"/>
      <c r="G55" s="333"/>
      <c r="H55" s="333"/>
      <c r="I55" s="333"/>
      <c r="J55" s="333"/>
      <c r="K55" s="333"/>
      <c r="L55" s="333"/>
      <c r="M55" s="333"/>
      <c r="N55" s="32"/>
    </row>
    <row r="56" spans="1:14" ht="12.75" customHeight="1" x14ac:dyDescent="0.25">
      <c r="B56" s="32" t="s">
        <v>41</v>
      </c>
      <c r="C56" s="40"/>
      <c r="D56" s="40"/>
      <c r="E56" s="40"/>
      <c r="F56" s="40"/>
      <c r="G56" s="40"/>
      <c r="H56" s="40"/>
      <c r="I56" s="40"/>
      <c r="J56" s="40"/>
      <c r="K56" s="40"/>
      <c r="L56" s="40"/>
      <c r="M56" s="40"/>
      <c r="N56" s="32"/>
    </row>
    <row r="57" spans="1:14" ht="12.75" customHeight="1" x14ac:dyDescent="0.3">
      <c r="B57" s="41"/>
      <c r="C57" s="23"/>
      <c r="D57" s="42"/>
      <c r="E57" s="40"/>
      <c r="F57" s="40"/>
      <c r="G57" s="40"/>
      <c r="H57" s="40"/>
      <c r="I57" s="40"/>
      <c r="J57" s="40"/>
      <c r="K57" s="40"/>
      <c r="L57" s="40"/>
      <c r="M57" s="40"/>
      <c r="N57" s="32"/>
    </row>
    <row r="58" spans="1:14" ht="12.75" customHeight="1" x14ac:dyDescent="0.3">
      <c r="A58" s="41"/>
      <c r="B58" s="32" t="s">
        <v>66</v>
      </c>
      <c r="C58" s="23"/>
      <c r="D58" s="42"/>
      <c r="E58" s="40"/>
      <c r="F58" s="40"/>
      <c r="G58" s="40"/>
      <c r="H58" s="40"/>
      <c r="I58" s="40"/>
      <c r="J58" s="40"/>
      <c r="K58" s="40"/>
      <c r="L58" s="40"/>
      <c r="M58" s="40"/>
      <c r="N58" s="32"/>
    </row>
    <row r="59" spans="1:14" ht="12.75" customHeight="1" x14ac:dyDescent="0.3">
      <c r="A59" s="41"/>
      <c r="B59" s="32" t="s">
        <v>67</v>
      </c>
      <c r="C59" s="23"/>
      <c r="D59" s="42"/>
      <c r="E59" s="40"/>
      <c r="F59" s="40"/>
      <c r="G59" s="40"/>
      <c r="H59" s="40"/>
      <c r="I59" s="40"/>
      <c r="J59" s="40"/>
      <c r="K59" s="40"/>
      <c r="L59" s="40"/>
      <c r="M59" s="40"/>
      <c r="N59" s="32"/>
    </row>
    <row r="60" spans="1:14" ht="12.75" customHeight="1" x14ac:dyDescent="0.25">
      <c r="A60" s="32"/>
      <c r="B60" s="32" t="s">
        <v>68</v>
      </c>
      <c r="C60" s="32"/>
      <c r="D60" s="32"/>
      <c r="E60" s="32"/>
      <c r="F60" s="32"/>
      <c r="G60" s="32"/>
      <c r="H60" s="32"/>
      <c r="I60" s="32"/>
      <c r="J60" s="32"/>
      <c r="K60" s="32"/>
      <c r="L60" s="32"/>
      <c r="M60" s="32"/>
      <c r="N60" s="32"/>
    </row>
    <row r="61" spans="1:14" ht="12.75" customHeight="1" x14ac:dyDescent="0.3">
      <c r="A61" s="33"/>
      <c r="B61" s="32" t="s">
        <v>69</v>
      </c>
      <c r="C61" s="43"/>
      <c r="E61" s="43"/>
      <c r="F61" s="43"/>
      <c r="G61" s="43"/>
      <c r="H61" s="43"/>
      <c r="I61" s="43"/>
      <c r="J61" s="43"/>
      <c r="K61" s="43"/>
      <c r="L61" s="43"/>
      <c r="M61" s="43"/>
      <c r="N61" s="43"/>
    </row>
    <row r="62" spans="1:14" ht="12.75" customHeight="1" x14ac:dyDescent="0.3">
      <c r="A62" s="33"/>
      <c r="B62" s="43"/>
      <c r="C62" s="43"/>
      <c r="E62" s="43"/>
      <c r="F62" s="43"/>
      <c r="G62" s="43"/>
      <c r="H62" s="43"/>
      <c r="I62" s="43"/>
      <c r="J62" s="43"/>
      <c r="K62" s="43"/>
      <c r="L62" s="43"/>
      <c r="M62" s="43"/>
      <c r="N62" s="43"/>
    </row>
    <row r="63" spans="1:14" ht="12.75" customHeight="1" x14ac:dyDescent="0.3">
      <c r="A63" s="33"/>
      <c r="B63" s="43" t="s">
        <v>323</v>
      </c>
      <c r="C63" s="43"/>
      <c r="E63" s="43"/>
      <c r="F63" s="43"/>
      <c r="G63" s="43"/>
      <c r="H63" s="44"/>
      <c r="I63" s="43"/>
      <c r="J63" s="43"/>
      <c r="K63" s="43"/>
      <c r="L63" s="43"/>
      <c r="M63" s="43"/>
      <c r="N63" s="43"/>
    </row>
    <row r="64" spans="1:14" ht="12.75" customHeight="1" x14ac:dyDescent="0.3">
      <c r="A64" s="33"/>
      <c r="B64" s="43"/>
      <c r="C64" s="43"/>
      <c r="E64" s="43"/>
      <c r="F64" s="43"/>
      <c r="G64" s="43"/>
      <c r="H64" s="43"/>
      <c r="I64" s="43"/>
      <c r="J64" s="43"/>
      <c r="K64" s="43"/>
      <c r="L64" s="43"/>
      <c r="M64" s="43"/>
      <c r="N64" s="43"/>
    </row>
    <row r="65" spans="1:14" ht="12.75" customHeight="1" x14ac:dyDescent="0.3">
      <c r="A65" s="33"/>
      <c r="B65" s="33"/>
      <c r="C65" s="33"/>
      <c r="E65" s="43"/>
      <c r="F65" s="43"/>
      <c r="G65" s="43"/>
      <c r="H65" s="43"/>
      <c r="I65" s="43"/>
      <c r="J65" s="43"/>
      <c r="K65" s="43"/>
      <c r="L65" s="43"/>
      <c r="M65" s="43"/>
      <c r="N65" s="43"/>
    </row>
    <row r="66" spans="1:14" ht="12.75" customHeight="1" x14ac:dyDescent="0.3">
      <c r="A66" s="33"/>
      <c r="B66" s="33"/>
      <c r="C66" s="43"/>
      <c r="D66" s="43"/>
      <c r="E66" s="43"/>
      <c r="F66" s="43"/>
      <c r="G66" s="43"/>
      <c r="H66" s="43"/>
      <c r="I66" s="43"/>
      <c r="J66" s="43"/>
      <c r="K66" s="43"/>
      <c r="L66" s="43"/>
      <c r="M66" s="43"/>
      <c r="N66" s="43"/>
    </row>
    <row r="67" spans="1:14" ht="12.75" customHeight="1" x14ac:dyDescent="0.3">
      <c r="A67" s="33"/>
      <c r="B67" s="33"/>
      <c r="C67" s="43"/>
      <c r="D67" s="43"/>
      <c r="E67" s="43"/>
      <c r="F67" s="43"/>
      <c r="G67" s="43"/>
      <c r="H67" s="43"/>
      <c r="I67" s="43"/>
      <c r="J67" s="43"/>
      <c r="K67" s="43"/>
      <c r="L67" s="43"/>
      <c r="M67" s="43"/>
      <c r="N67" s="43"/>
    </row>
    <row r="68" spans="1:14" ht="12.75" customHeight="1" x14ac:dyDescent="0.25">
      <c r="A68" s="45"/>
      <c r="B68" s="45"/>
      <c r="C68" s="45"/>
      <c r="D68" s="45"/>
      <c r="E68" s="45"/>
      <c r="F68" s="45"/>
      <c r="G68" s="45"/>
      <c r="H68" s="45"/>
      <c r="I68" s="45"/>
      <c r="J68" s="45"/>
      <c r="K68" s="45"/>
      <c r="L68" s="45"/>
      <c r="M68" s="45"/>
      <c r="N68" s="45"/>
    </row>
    <row r="69" spans="1:14" ht="12.75" customHeight="1" x14ac:dyDescent="0.25"/>
    <row r="70" spans="1:14" ht="12.75" customHeight="1" x14ac:dyDescent="0.25">
      <c r="A70" s="34"/>
      <c r="B70" s="34"/>
      <c r="C70" s="34"/>
      <c r="D70" s="34"/>
      <c r="E70" s="34"/>
      <c r="F70" s="34"/>
      <c r="G70" s="34"/>
      <c r="H70" s="34"/>
      <c r="I70" s="34"/>
      <c r="J70" s="34"/>
      <c r="K70" s="34"/>
      <c r="L70" s="34"/>
      <c r="M70" s="34"/>
      <c r="N70" s="34"/>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12700</xdr:colOff>
                    <xdr:row>23</xdr:row>
                    <xdr:rowOff>107950</xdr:rowOff>
                  </from>
                  <to>
                    <xdr:col>1</xdr:col>
                    <xdr:colOff>260350</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topLeftCell="A16" zoomScale="90" zoomScaleNormal="90" workbookViewId="0">
      <selection activeCell="F52" sqref="F52"/>
    </sheetView>
  </sheetViews>
  <sheetFormatPr defaultColWidth="9.1796875" defaultRowHeight="13" x14ac:dyDescent="0.3"/>
  <cols>
    <col min="1" max="1" width="4" style="72" customWidth="1"/>
    <col min="2" max="2" width="2.7265625" style="72" customWidth="1"/>
    <col min="3" max="3" width="3.54296875" style="72" customWidth="1"/>
    <col min="4" max="4" width="3.26953125" style="72" customWidth="1"/>
    <col min="5" max="5" width="4" style="72" customWidth="1"/>
    <col min="6" max="6" width="94.54296875" style="72" customWidth="1"/>
    <col min="7" max="7" width="9.453125" style="72" customWidth="1"/>
    <col min="8" max="10" width="8.54296875" style="72" customWidth="1"/>
    <col min="11" max="11" width="10.453125" style="72" customWidth="1"/>
    <col min="12" max="12" width="8.54296875" style="72" customWidth="1"/>
    <col min="13" max="13" width="8.54296875" style="73" customWidth="1"/>
    <col min="14" max="14" width="9.453125" style="139" hidden="1" customWidth="1"/>
    <col min="15" max="15" width="8.7265625" style="139" hidden="1" customWidth="1"/>
    <col min="16" max="17" width="6.7265625" style="139" hidden="1" customWidth="1"/>
    <col min="18" max="18" width="9.453125" style="139" hidden="1" customWidth="1"/>
    <col min="19" max="19" width="8.453125" style="139" hidden="1" customWidth="1"/>
    <col min="20" max="20" width="6.54296875" style="139" hidden="1" customWidth="1"/>
    <col min="21" max="21" width="4.1796875" style="198" hidden="1" customWidth="1"/>
    <col min="22" max="22" width="8.7265625" style="198" hidden="1" customWidth="1"/>
    <col min="23" max="23" width="4" style="198" hidden="1" customWidth="1"/>
    <col min="24" max="24" width="4.7265625" style="198" hidden="1" customWidth="1"/>
    <col min="25" max="25" width="9.453125" style="198" hidden="1" customWidth="1"/>
    <col min="26" max="26" width="8.453125" style="198" hidden="1" customWidth="1"/>
    <col min="27" max="27" width="6.54296875" style="198" hidden="1" customWidth="1"/>
    <col min="28" max="39" width="9.1796875" style="133"/>
    <col min="40" max="16384" width="9.1796875" style="72"/>
  </cols>
  <sheetData>
    <row r="1" spans="1:39" s="61" customFormat="1" ht="30" customHeight="1" thickTop="1" x14ac:dyDescent="0.4">
      <c r="A1" s="347" t="s">
        <v>52</v>
      </c>
      <c r="B1" s="348"/>
      <c r="C1" s="348"/>
      <c r="D1" s="348"/>
      <c r="E1" s="348"/>
      <c r="F1" s="348"/>
      <c r="G1" s="348"/>
      <c r="H1" s="348"/>
      <c r="I1" s="348"/>
      <c r="J1" s="348"/>
      <c r="K1" s="348"/>
      <c r="L1" s="348"/>
      <c r="M1" s="349"/>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5">
      <c r="A2" s="344" t="s">
        <v>342</v>
      </c>
      <c r="B2" s="345"/>
      <c r="C2" s="345"/>
      <c r="D2" s="345"/>
      <c r="E2" s="345"/>
      <c r="F2" s="345"/>
      <c r="G2" s="345"/>
      <c r="H2" s="345"/>
      <c r="I2" s="345"/>
      <c r="J2" s="345"/>
      <c r="K2" s="345"/>
      <c r="L2" s="345"/>
      <c r="M2" s="346"/>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7.5" x14ac:dyDescent="0.35">
      <c r="A3" s="359" t="str">
        <f>'Cover Page'!A7:N7</f>
        <v>Note:  Include ONLY refunds that have not previously been reported to the Department.</v>
      </c>
      <c r="B3" s="360"/>
      <c r="C3" s="360"/>
      <c r="D3" s="360"/>
      <c r="E3" s="360"/>
      <c r="F3" s="360"/>
      <c r="G3" s="360"/>
      <c r="H3" s="360"/>
      <c r="I3" s="360"/>
      <c r="J3" s="360"/>
      <c r="K3" s="360"/>
      <c r="L3" s="360"/>
      <c r="M3" s="361"/>
      <c r="N3" s="138"/>
      <c r="O3" s="138"/>
      <c r="P3" s="138"/>
      <c r="Q3" s="138"/>
    </row>
    <row r="4" spans="1:39" s="62" customFormat="1" ht="12" customHeight="1" x14ac:dyDescent="0.3">
      <c r="A4" s="115" t="s">
        <v>17</v>
      </c>
      <c r="B4" s="116"/>
      <c r="C4" s="117"/>
      <c r="D4" s="113"/>
      <c r="E4" s="156" t="str">
        <f>'Cover Page'!B9</f>
        <v>ZNAT Insurance Company</v>
      </c>
      <c r="F4" s="327"/>
      <c r="G4" s="113"/>
      <c r="H4" s="113"/>
      <c r="I4" s="113"/>
      <c r="J4" s="114"/>
      <c r="L4" s="74" t="s">
        <v>53</v>
      </c>
      <c r="M4" s="160">
        <f>'Cover Page'!L9</f>
        <v>30120</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4" x14ac:dyDescent="0.3">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3">
      <c r="A6" s="115" t="s">
        <v>19</v>
      </c>
      <c r="B6" s="116"/>
      <c r="C6" s="117"/>
      <c r="D6" s="113"/>
      <c r="E6" s="156" t="str">
        <f>'Cover Page'!B13</f>
        <v>Fairfax Financial</v>
      </c>
      <c r="F6" s="327"/>
      <c r="G6" s="113"/>
      <c r="H6" s="113"/>
      <c r="I6" s="113"/>
      <c r="J6" s="114"/>
      <c r="L6" s="74" t="s">
        <v>54</v>
      </c>
      <c r="M6" s="160">
        <f>'Cover Page'!L13</f>
        <v>158</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5">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3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3">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3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3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3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3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35">
      <c r="A14" s="73"/>
      <c r="C14" s="154">
        <v>3</v>
      </c>
      <c r="D14" s="122"/>
      <c r="E14" s="73" t="s">
        <v>302</v>
      </c>
      <c r="H14" s="73"/>
      <c r="I14" s="73"/>
      <c r="J14" s="85"/>
      <c r="K14" s="73"/>
      <c r="L14" s="73"/>
      <c r="N14" s="142" t="b">
        <v>1</v>
      </c>
      <c r="O14" s="105" t="s">
        <v>91</v>
      </c>
      <c r="Q14" s="138"/>
      <c r="R14" s="138"/>
      <c r="S14" s="138"/>
      <c r="T14" s="138"/>
      <c r="U14" s="202">
        <f t="shared" si="0"/>
        <v>1</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3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35">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3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3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3" customHeight="1" x14ac:dyDescent="0.35">
      <c r="A19" s="73"/>
      <c r="B19" s="73"/>
      <c r="C19" s="73"/>
      <c r="E19" s="351"/>
      <c r="F19" s="352"/>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35">
      <c r="A20" s="73"/>
      <c r="B20" s="73"/>
      <c r="C20" s="73"/>
      <c r="E20" s="353"/>
      <c r="F20" s="354"/>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3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3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3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3">
      <c r="A24" s="95" t="s">
        <v>25</v>
      </c>
      <c r="B24" s="350" t="s">
        <v>356</v>
      </c>
      <c r="C24" s="350"/>
      <c r="D24" s="350"/>
      <c r="E24" s="350"/>
      <c r="F24" s="350"/>
      <c r="G24" s="350"/>
      <c r="H24" s="350"/>
      <c r="I24" s="350"/>
      <c r="J24" s="350"/>
      <c r="K24" s="350"/>
      <c r="L24" s="350"/>
      <c r="M24" s="350"/>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3">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3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3">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4.5" x14ac:dyDescent="0.3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4.5" x14ac:dyDescent="0.3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3">
      <c r="A30" s="73" t="s">
        <v>26</v>
      </c>
      <c r="B30" s="73" t="s">
        <v>357</v>
      </c>
      <c r="C30" s="86"/>
      <c r="F30" s="87"/>
      <c r="G30" s="217"/>
      <c r="H30" s="217"/>
      <c r="I30" s="217"/>
      <c r="J30" s="217"/>
      <c r="K30" s="217"/>
      <c r="L30" s="217"/>
      <c r="M30" s="217"/>
    </row>
    <row r="31" spans="1:39" ht="13" customHeight="1" x14ac:dyDescent="0.3">
      <c r="A31" s="73"/>
      <c r="B31" s="73"/>
      <c r="C31" s="86"/>
      <c r="D31" s="86"/>
      <c r="E31" s="96"/>
      <c r="F31" s="96"/>
      <c r="G31" s="96"/>
      <c r="H31" s="96"/>
      <c r="I31" s="96"/>
      <c r="J31" s="96"/>
      <c r="K31" s="96"/>
      <c r="L31" s="96"/>
    </row>
    <row r="32" spans="1:39" ht="13" customHeight="1" x14ac:dyDescent="0.3">
      <c r="A32" s="73"/>
      <c r="B32" s="73" t="s">
        <v>308</v>
      </c>
      <c r="C32" s="86"/>
      <c r="D32" s="86"/>
      <c r="E32" s="96"/>
      <c r="F32" s="96"/>
      <c r="G32" s="96"/>
      <c r="H32" s="96"/>
      <c r="I32" s="96"/>
      <c r="J32" s="96"/>
      <c r="K32" s="96"/>
      <c r="L32" s="96"/>
    </row>
    <row r="33" spans="1:39" ht="13" customHeight="1" x14ac:dyDescent="0.3">
      <c r="A33" s="73"/>
      <c r="B33" s="73"/>
      <c r="C33" s="86"/>
      <c r="D33" s="86"/>
      <c r="E33" s="96"/>
      <c r="F33" s="96"/>
      <c r="G33" s="96"/>
      <c r="H33" s="96"/>
      <c r="I33" s="96"/>
      <c r="J33" s="96"/>
      <c r="K33" s="96"/>
      <c r="L33" s="96"/>
    </row>
    <row r="34" spans="1:39" ht="13" customHeight="1" x14ac:dyDescent="0.3">
      <c r="A34" s="73"/>
      <c r="B34" s="73" t="s">
        <v>21</v>
      </c>
      <c r="C34" s="86" t="s">
        <v>176</v>
      </c>
      <c r="D34" s="86"/>
      <c r="E34" s="96"/>
      <c r="F34" s="96"/>
      <c r="G34" s="96"/>
      <c r="H34" s="96"/>
      <c r="I34" s="96"/>
      <c r="J34" s="96"/>
      <c r="K34" s="96"/>
      <c r="L34" s="96"/>
      <c r="N34" s="148" t="b">
        <v>1</v>
      </c>
      <c r="U34" s="202">
        <f>N34*1</f>
        <v>1</v>
      </c>
      <c r="V34" s="198" t="s">
        <v>152</v>
      </c>
    </row>
    <row r="35" spans="1:39" ht="13" customHeight="1" x14ac:dyDescent="0.3">
      <c r="A35" s="97"/>
      <c r="B35" s="67" t="s">
        <v>22</v>
      </c>
      <c r="C35" s="101" t="s">
        <v>177</v>
      </c>
      <c r="D35" s="100"/>
      <c r="E35" s="65" t="s">
        <v>178</v>
      </c>
      <c r="F35" s="98"/>
      <c r="G35" s="98"/>
      <c r="H35" s="98"/>
      <c r="I35" s="99"/>
      <c r="J35" s="99"/>
      <c r="K35" s="99"/>
      <c r="L35" s="99"/>
      <c r="N35" s="148" t="b">
        <v>0</v>
      </c>
      <c r="U35" s="202">
        <f>N35*1</f>
        <v>0</v>
      </c>
      <c r="V35" s="198" t="s">
        <v>154</v>
      </c>
    </row>
    <row r="36" spans="1:39" ht="13" customHeight="1" x14ac:dyDescent="0.3">
      <c r="A36" s="97"/>
      <c r="B36" s="67"/>
      <c r="C36" s="101"/>
      <c r="D36" s="100"/>
      <c r="E36" s="65"/>
      <c r="F36" s="98"/>
      <c r="G36" s="98"/>
      <c r="H36" s="98"/>
      <c r="I36" s="99"/>
      <c r="J36" s="99"/>
      <c r="K36" s="99"/>
      <c r="L36" s="99"/>
    </row>
    <row r="37" spans="1:39" ht="13" customHeight="1" x14ac:dyDescent="0.3">
      <c r="A37" s="97"/>
      <c r="B37" s="67"/>
      <c r="C37" s="101"/>
      <c r="D37" s="100"/>
      <c r="E37" s="355"/>
      <c r="F37" s="356"/>
      <c r="G37" s="218"/>
      <c r="H37" s="218"/>
      <c r="I37" s="218"/>
      <c r="J37" s="218"/>
      <c r="K37" s="218"/>
      <c r="L37" s="99"/>
    </row>
    <row r="38" spans="1:39" ht="13" customHeight="1" x14ac:dyDescent="0.3">
      <c r="A38" s="97"/>
      <c r="B38" s="67"/>
      <c r="C38" s="101"/>
      <c r="D38" s="100"/>
      <c r="E38" s="357"/>
      <c r="F38" s="358"/>
      <c r="G38" s="218"/>
      <c r="H38" s="218"/>
      <c r="I38" s="218"/>
      <c r="J38" s="218"/>
      <c r="K38" s="218"/>
      <c r="L38" s="99"/>
    </row>
    <row r="39" spans="1:39" s="65" customFormat="1" ht="14.5" x14ac:dyDescent="0.3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3" customHeight="1" x14ac:dyDescent="0.3">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35">
      <c r="A41" s="72"/>
      <c r="B41" s="83" t="s">
        <v>326</v>
      </c>
      <c r="C41" s="83"/>
      <c r="D41" s="83"/>
      <c r="E41" s="83"/>
      <c r="F41" s="83"/>
      <c r="N41" s="138"/>
      <c r="O41" s="138"/>
      <c r="P41" s="138"/>
      <c r="Q41" s="138"/>
      <c r="R41" s="138"/>
      <c r="S41" s="138"/>
      <c r="T41" s="138"/>
      <c r="U41" s="343" t="s">
        <v>181</v>
      </c>
      <c r="V41" s="343"/>
      <c r="W41" s="343"/>
      <c r="X41" s="343"/>
      <c r="Y41" s="343"/>
      <c r="Z41" s="343"/>
      <c r="AA41" s="343"/>
      <c r="AB41" s="135"/>
      <c r="AC41" s="135"/>
      <c r="AD41" s="135"/>
      <c r="AE41" s="135"/>
      <c r="AF41" s="135"/>
      <c r="AG41" s="135"/>
      <c r="AH41" s="135"/>
      <c r="AI41" s="135"/>
      <c r="AJ41" s="135"/>
      <c r="AK41" s="135"/>
      <c r="AL41" s="135"/>
      <c r="AM41" s="135"/>
    </row>
    <row r="42" spans="1:39" s="65" customFormat="1" ht="14.25" customHeight="1" x14ac:dyDescent="0.35">
      <c r="A42" s="72"/>
      <c r="B42" s="83" t="s">
        <v>292</v>
      </c>
      <c r="C42" s="83"/>
      <c r="D42" s="83"/>
      <c r="E42" s="83"/>
      <c r="F42" s="83"/>
      <c r="G42" s="343" t="s">
        <v>295</v>
      </c>
      <c r="H42" s="343"/>
      <c r="I42" s="343"/>
      <c r="J42" s="343"/>
      <c r="K42" s="343"/>
      <c r="L42" s="343"/>
      <c r="M42" s="343"/>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3">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3">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3">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3">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3">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3">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3">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3">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35">
      <c r="A51" s="72"/>
      <c r="B51" s="90" t="s">
        <v>286</v>
      </c>
      <c r="C51" s="90"/>
      <c r="D51" s="90"/>
      <c r="E51" s="90"/>
      <c r="F51" s="90"/>
      <c r="N51" s="138"/>
      <c r="O51" s="138"/>
      <c r="P51" s="138"/>
      <c r="Q51" s="138"/>
      <c r="R51" s="138"/>
      <c r="S51" s="138"/>
      <c r="T51" s="138"/>
      <c r="U51" s="343" t="s">
        <v>181</v>
      </c>
      <c r="V51" s="343"/>
      <c r="W51" s="343"/>
      <c r="X51" s="343"/>
      <c r="Y51" s="343"/>
      <c r="Z51" s="343"/>
      <c r="AA51" s="343"/>
      <c r="AB51" s="135"/>
      <c r="AC51" s="135"/>
      <c r="AD51" s="135"/>
      <c r="AE51" s="135"/>
      <c r="AF51" s="135"/>
      <c r="AG51" s="135"/>
      <c r="AH51" s="135"/>
      <c r="AI51" s="135"/>
      <c r="AJ51" s="135"/>
      <c r="AK51" s="135"/>
      <c r="AL51" s="135"/>
      <c r="AM51" s="135"/>
    </row>
    <row r="52" spans="1:39" s="65" customFormat="1" ht="12.75" customHeight="1" x14ac:dyDescent="0.3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35">
      <c r="A53" s="72"/>
      <c r="B53" s="90" t="s">
        <v>292</v>
      </c>
      <c r="C53" s="90"/>
      <c r="D53" s="90"/>
      <c r="E53" s="90"/>
      <c r="F53" s="90"/>
      <c r="G53" s="343" t="s">
        <v>295</v>
      </c>
      <c r="H53" s="343"/>
      <c r="I53" s="343"/>
      <c r="J53" s="343"/>
      <c r="K53" s="343"/>
      <c r="L53" s="343"/>
      <c r="M53" s="343"/>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3">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3">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3">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3">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3">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3">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3">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3">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3">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3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4.5" x14ac:dyDescent="0.3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35">
      <c r="A65" s="72"/>
      <c r="B65" s="73"/>
      <c r="C65" s="90" t="s">
        <v>86</v>
      </c>
      <c r="E65" s="90"/>
      <c r="F65" s="90"/>
      <c r="G65" s="343" t="s">
        <v>295</v>
      </c>
      <c r="H65" s="343"/>
      <c r="I65" s="343"/>
      <c r="J65" s="343"/>
      <c r="K65" s="343"/>
      <c r="L65" s="343"/>
      <c r="M65" s="343"/>
      <c r="N65" s="138"/>
      <c r="O65" s="138"/>
      <c r="P65" s="138"/>
      <c r="Q65" s="138"/>
      <c r="R65" s="138"/>
      <c r="S65" s="138"/>
      <c r="T65" s="138"/>
      <c r="U65" s="343" t="s">
        <v>181</v>
      </c>
      <c r="V65" s="343"/>
      <c r="W65" s="343"/>
      <c r="X65" s="343"/>
      <c r="Y65" s="343"/>
      <c r="Z65" s="343"/>
      <c r="AA65" s="343"/>
      <c r="AB65" s="135"/>
      <c r="AC65" s="135"/>
      <c r="AD65" s="135"/>
      <c r="AE65" s="135"/>
      <c r="AF65" s="135"/>
      <c r="AG65" s="135"/>
      <c r="AH65" s="135"/>
      <c r="AI65" s="135"/>
      <c r="AJ65" s="135"/>
      <c r="AK65" s="135"/>
      <c r="AL65" s="135"/>
      <c r="AM65" s="135"/>
    </row>
    <row r="66" spans="1:39" s="65" customFormat="1" x14ac:dyDescent="0.3">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3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3">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3">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3">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3">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3">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3">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4.5" x14ac:dyDescent="0.3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35">
      <c r="C75" s="111"/>
      <c r="D75" s="90"/>
      <c r="F75" s="91"/>
      <c r="N75" s="146"/>
      <c r="O75" s="146"/>
      <c r="P75" s="146"/>
      <c r="Q75" s="146"/>
      <c r="R75" s="146"/>
      <c r="S75" s="146"/>
      <c r="T75" s="146"/>
      <c r="U75" s="343" t="s">
        <v>181</v>
      </c>
      <c r="V75" s="343"/>
      <c r="W75" s="343"/>
      <c r="X75" s="343"/>
      <c r="Y75" s="343"/>
      <c r="Z75" s="343"/>
      <c r="AA75" s="343"/>
      <c r="AB75" s="135"/>
      <c r="AC75" s="135"/>
      <c r="AD75" s="135"/>
      <c r="AE75" s="135"/>
      <c r="AF75" s="135"/>
      <c r="AG75" s="135"/>
      <c r="AH75" s="135"/>
      <c r="AI75" s="135"/>
      <c r="AJ75" s="135"/>
      <c r="AK75" s="135"/>
      <c r="AL75" s="135"/>
      <c r="AM75" s="135"/>
    </row>
    <row r="76" spans="1:39" ht="13" customHeight="1" x14ac:dyDescent="0.3">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3" customHeight="1" x14ac:dyDescent="0.35">
      <c r="B77" s="73" t="s">
        <v>332</v>
      </c>
      <c r="C77" s="73"/>
      <c r="D77" s="73"/>
      <c r="E77" s="89"/>
      <c r="F77" s="73"/>
      <c r="G77" s="289"/>
      <c r="H77" s="289"/>
      <c r="I77" s="289"/>
      <c r="J77" s="289"/>
      <c r="K77" s="289"/>
      <c r="L77" s="289"/>
      <c r="M77" s="289"/>
      <c r="R77" s="147"/>
      <c r="U77" s="203"/>
      <c r="V77" s="203"/>
      <c r="W77" s="203"/>
      <c r="X77" s="203"/>
      <c r="Y77" s="203"/>
      <c r="Z77" s="203"/>
      <c r="AA77" s="203"/>
    </row>
    <row r="78" spans="1:39" ht="13" customHeight="1" x14ac:dyDescent="0.35">
      <c r="B78" s="73" t="s">
        <v>331</v>
      </c>
      <c r="C78" s="73"/>
      <c r="D78" s="73"/>
      <c r="E78" s="89"/>
      <c r="F78" s="73"/>
      <c r="G78" s="289"/>
      <c r="H78" s="289"/>
      <c r="I78" s="289"/>
      <c r="J78" s="289"/>
      <c r="K78" s="289"/>
      <c r="L78" s="289"/>
      <c r="M78" s="289"/>
      <c r="R78" s="147"/>
      <c r="U78" s="203"/>
      <c r="V78" s="203"/>
      <c r="W78" s="203"/>
      <c r="X78" s="203"/>
      <c r="Y78" s="203"/>
      <c r="Z78" s="203"/>
      <c r="AA78" s="203"/>
    </row>
    <row r="79" spans="1:39" ht="13" customHeight="1" x14ac:dyDescent="0.35">
      <c r="B79" s="72" t="s">
        <v>333</v>
      </c>
      <c r="C79" s="73"/>
      <c r="D79" s="73"/>
      <c r="E79" s="89"/>
      <c r="F79" s="73"/>
      <c r="G79" s="343" t="s">
        <v>295</v>
      </c>
      <c r="H79" s="343"/>
      <c r="I79" s="343"/>
      <c r="J79" s="343"/>
      <c r="K79" s="343"/>
      <c r="L79" s="343"/>
      <c r="M79" s="343"/>
      <c r="R79" s="147"/>
      <c r="U79" s="203"/>
      <c r="V79" s="203"/>
      <c r="W79" s="203"/>
      <c r="X79" s="203"/>
      <c r="Y79" s="203"/>
      <c r="Z79" s="203"/>
      <c r="AA79" s="203"/>
    </row>
    <row r="80" spans="1:39" ht="14.5" x14ac:dyDescent="0.3">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3">
      <c r="B81" s="73" t="s">
        <v>21</v>
      </c>
      <c r="C81" s="85" t="s">
        <v>211</v>
      </c>
      <c r="F81" s="73"/>
      <c r="G81" s="109"/>
      <c r="H81" s="109"/>
      <c r="I81" s="109"/>
      <c r="J81" s="109"/>
      <c r="K81" s="109"/>
      <c r="L81" s="109"/>
      <c r="M81" s="109"/>
      <c r="N81" s="148" t="b">
        <v>0</v>
      </c>
      <c r="O81" s="148" t="b">
        <v>0</v>
      </c>
      <c r="P81" s="148" t="b">
        <v>0</v>
      </c>
      <c r="Q81" s="148" t="b">
        <v>0</v>
      </c>
      <c r="R81" s="148" t="b">
        <v>0</v>
      </c>
      <c r="S81" s="148" t="b">
        <v>0</v>
      </c>
      <c r="T81" s="148" t="b">
        <v>0</v>
      </c>
      <c r="U81" s="200">
        <f t="shared" ref="U81" si="44">N81*1</f>
        <v>0</v>
      </c>
      <c r="V81" s="200">
        <f t="shared" ref="V81" si="45">O81*1</f>
        <v>0</v>
      </c>
      <c r="W81" s="200">
        <f t="shared" ref="W81" si="46">P81*1</f>
        <v>0</v>
      </c>
      <c r="X81" s="200">
        <f t="shared" ref="X81" si="47">Q81*1</f>
        <v>0</v>
      </c>
      <c r="Y81" s="200">
        <f t="shared" ref="Y81" si="48">R81*1</f>
        <v>0</v>
      </c>
      <c r="Z81" s="200">
        <f t="shared" ref="Z81" si="49">S81*1</f>
        <v>0</v>
      </c>
      <c r="AA81" s="200">
        <f t="shared" ref="AA81" si="50">T81*1</f>
        <v>0</v>
      </c>
    </row>
    <row r="82" spans="1:27" ht="15" customHeight="1" x14ac:dyDescent="0.3">
      <c r="A82" s="73"/>
      <c r="B82" s="73" t="s">
        <v>22</v>
      </c>
      <c r="C82" s="85" t="s">
        <v>169</v>
      </c>
      <c r="F82" s="73"/>
      <c r="G82" s="109"/>
      <c r="H82" s="109"/>
      <c r="I82" s="109"/>
      <c r="J82" s="109"/>
      <c r="K82" s="109"/>
      <c r="L82" s="109"/>
      <c r="M82" s="109"/>
      <c r="N82" s="148" t="b">
        <v>0</v>
      </c>
      <c r="O82" s="148" t="b">
        <v>0</v>
      </c>
      <c r="P82" s="148" t="b">
        <v>0</v>
      </c>
      <c r="Q82" s="148" t="b">
        <v>0</v>
      </c>
      <c r="R82" s="148" t="b">
        <v>0</v>
      </c>
      <c r="S82" s="148" t="b">
        <v>0</v>
      </c>
      <c r="T82" s="148" t="b">
        <v>0</v>
      </c>
      <c r="U82" s="200">
        <f t="shared" ref="U82:U84" si="51">N82*1</f>
        <v>0</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3">
      <c r="A83" s="73"/>
      <c r="B83" s="73" t="s">
        <v>23</v>
      </c>
      <c r="C83" s="85" t="s">
        <v>170</v>
      </c>
      <c r="F83" s="73"/>
      <c r="G83" s="109"/>
      <c r="H83" s="109"/>
      <c r="I83" s="109"/>
      <c r="J83" s="109"/>
      <c r="K83" s="109"/>
      <c r="L83" s="109"/>
      <c r="M83" s="109"/>
      <c r="N83" s="148" t="b">
        <v>0</v>
      </c>
      <c r="O83" s="148" t="b">
        <v>0</v>
      </c>
      <c r="P83" s="148" t="b">
        <v>0</v>
      </c>
      <c r="Q83" s="148" t="b">
        <v>0</v>
      </c>
      <c r="R83" s="148" t="b">
        <v>0</v>
      </c>
      <c r="S83" s="148" t="b">
        <v>0</v>
      </c>
      <c r="T83" s="148" t="b">
        <v>0</v>
      </c>
      <c r="U83" s="200">
        <f t="shared" si="51"/>
        <v>0</v>
      </c>
      <c r="V83" s="200">
        <f t="shared" si="52"/>
        <v>0</v>
      </c>
      <c r="W83" s="200">
        <f t="shared" si="53"/>
        <v>0</v>
      </c>
      <c r="X83" s="200">
        <f t="shared" si="54"/>
        <v>0</v>
      </c>
      <c r="Y83" s="200">
        <f t="shared" si="55"/>
        <v>0</v>
      </c>
      <c r="Z83" s="200">
        <f t="shared" si="56"/>
        <v>0</v>
      </c>
      <c r="AA83" s="200">
        <f t="shared" si="57"/>
        <v>0</v>
      </c>
    </row>
    <row r="84" spans="1:27" ht="13.5" customHeight="1" x14ac:dyDescent="0.3">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3">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3">
      <c r="A86" s="73"/>
      <c r="B86" s="73"/>
      <c r="C86" s="86"/>
      <c r="F86" s="87"/>
      <c r="G86" s="217"/>
      <c r="H86" s="217"/>
      <c r="I86" s="217"/>
      <c r="J86" s="217"/>
      <c r="K86" s="217"/>
      <c r="L86" s="217"/>
      <c r="M86" s="217"/>
    </row>
    <row r="87" spans="1:27" ht="13" customHeight="1" x14ac:dyDescent="0.3">
      <c r="A87" s="97"/>
      <c r="B87" s="67"/>
      <c r="C87" s="101"/>
      <c r="D87" s="100"/>
      <c r="E87" s="65"/>
      <c r="F87" s="98"/>
      <c r="G87" s="98"/>
      <c r="H87" s="98"/>
      <c r="I87" s="99"/>
      <c r="J87" s="99"/>
      <c r="K87" s="99"/>
      <c r="L87" s="99"/>
    </row>
    <row r="88" spans="1:27" ht="17.5" x14ac:dyDescent="0.35">
      <c r="A88" s="107" t="s">
        <v>73</v>
      </c>
      <c r="B88" s="73"/>
      <c r="C88" s="86"/>
      <c r="D88" s="86"/>
      <c r="E88" s="73"/>
      <c r="F88" s="87"/>
      <c r="H88" s="87"/>
      <c r="I88" s="87"/>
      <c r="J88" s="87"/>
      <c r="K88" s="87"/>
      <c r="L88" s="88"/>
    </row>
    <row r="89" spans="1:27" ht="13" customHeight="1" x14ac:dyDescent="0.3"/>
    <row r="90" spans="1:27" ht="13" customHeight="1" x14ac:dyDescent="0.3"/>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topLeftCell="A4" workbookViewId="0">
      <selection activeCell="C14" sqref="C14:M23"/>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47" t="s">
        <v>231</v>
      </c>
      <c r="B1" s="348"/>
      <c r="C1" s="348"/>
      <c r="D1" s="348"/>
      <c r="E1" s="348"/>
      <c r="F1" s="348"/>
      <c r="G1" s="348"/>
      <c r="H1" s="348"/>
      <c r="I1" s="348"/>
      <c r="J1" s="348"/>
      <c r="K1" s="348"/>
      <c r="L1" s="348"/>
      <c r="M1" s="348"/>
      <c r="N1" s="349"/>
    </row>
    <row r="2" spans="1:14" ht="23.25" customHeight="1" x14ac:dyDescent="0.35">
      <c r="A2" s="344" t="s">
        <v>342</v>
      </c>
      <c r="B2" s="345"/>
      <c r="C2" s="345"/>
      <c r="D2" s="345"/>
      <c r="E2" s="345"/>
      <c r="F2" s="345"/>
      <c r="G2" s="345"/>
      <c r="H2" s="345"/>
      <c r="I2" s="345"/>
      <c r="J2" s="345"/>
      <c r="K2" s="345"/>
      <c r="L2" s="345"/>
      <c r="M2" s="345"/>
      <c r="N2" s="346"/>
    </row>
    <row r="3" spans="1:14" ht="17.5" x14ac:dyDescent="0.35">
      <c r="A3" s="359" t="str">
        <f>'Cover Page'!A7:N7</f>
        <v>Note:  Include ONLY refunds that have not previously been reported to the Department.</v>
      </c>
      <c r="B3" s="360"/>
      <c r="C3" s="360"/>
      <c r="D3" s="360"/>
      <c r="E3" s="360"/>
      <c r="F3" s="360"/>
      <c r="G3" s="360"/>
      <c r="H3" s="360"/>
      <c r="I3" s="360"/>
      <c r="J3" s="360"/>
      <c r="K3" s="360"/>
      <c r="L3" s="360"/>
      <c r="M3" s="360"/>
      <c r="N3" s="361"/>
    </row>
    <row r="4" spans="1:14" x14ac:dyDescent="0.35">
      <c r="A4" s="115" t="s">
        <v>17</v>
      </c>
      <c r="B4" s="116"/>
      <c r="C4" s="117"/>
      <c r="D4" s="113"/>
      <c r="E4" s="156" t="str">
        <f>'Cover Page'!B9</f>
        <v>ZNAT Insurance Company</v>
      </c>
      <c r="F4" s="112"/>
      <c r="G4" s="112"/>
      <c r="H4" s="113"/>
      <c r="I4" s="113"/>
      <c r="J4" s="113"/>
      <c r="K4" s="114"/>
      <c r="L4" s="62"/>
      <c r="M4" s="74" t="s">
        <v>53</v>
      </c>
      <c r="N4" s="160">
        <f>'Cover Page'!L9</f>
        <v>30120</v>
      </c>
    </row>
    <row r="5" spans="1:14" x14ac:dyDescent="0.35">
      <c r="A5" s="118"/>
      <c r="B5" s="108"/>
      <c r="C5" s="119"/>
      <c r="D5" s="114"/>
      <c r="E5" s="59"/>
      <c r="F5" s="59"/>
      <c r="G5" s="59"/>
      <c r="H5" s="59"/>
      <c r="I5" s="59"/>
      <c r="J5" s="59"/>
      <c r="K5" s="59"/>
      <c r="L5" s="62"/>
      <c r="M5" s="63"/>
      <c r="N5" s="75"/>
    </row>
    <row r="6" spans="1:14" x14ac:dyDescent="0.35">
      <c r="A6" s="115" t="s">
        <v>19</v>
      </c>
      <c r="B6" s="116"/>
      <c r="C6" s="117"/>
      <c r="D6" s="113"/>
      <c r="E6" s="156" t="str">
        <f>'Cover Page'!B13</f>
        <v>Fairfax Financial</v>
      </c>
      <c r="F6" s="112"/>
      <c r="G6" s="113"/>
      <c r="H6" s="113"/>
      <c r="I6" s="113"/>
      <c r="J6" s="113"/>
      <c r="K6" s="114"/>
      <c r="L6" s="62"/>
      <c r="M6" s="74" t="s">
        <v>54</v>
      </c>
      <c r="N6" s="160">
        <f>'Cover Page'!L13</f>
        <v>158</v>
      </c>
    </row>
    <row r="7" spans="1:14" ht="15" thickBot="1" x14ac:dyDescent="0.4">
      <c r="A7" s="120"/>
      <c r="B7" s="76"/>
      <c r="C7" s="77"/>
      <c r="D7" s="77"/>
      <c r="E7" s="77"/>
      <c r="F7" s="77"/>
      <c r="G7" s="77"/>
      <c r="H7" s="77"/>
      <c r="I7" s="77"/>
      <c r="J7" s="77"/>
      <c r="K7" s="78"/>
      <c r="L7" s="78"/>
      <c r="M7" s="78"/>
      <c r="N7" s="79"/>
    </row>
    <row r="9" spans="1:14" x14ac:dyDescent="0.35">
      <c r="A9" s="246"/>
      <c r="B9" s="247"/>
      <c r="C9" s="247"/>
      <c r="D9" s="247"/>
      <c r="E9" s="247"/>
      <c r="F9" s="247"/>
      <c r="G9" s="247"/>
      <c r="H9" s="247"/>
      <c r="I9" s="247"/>
      <c r="J9" s="247"/>
      <c r="K9" s="247"/>
      <c r="L9" s="247"/>
      <c r="M9" s="247"/>
      <c r="N9" s="248"/>
    </row>
    <row r="10" spans="1:14" x14ac:dyDescent="0.35">
      <c r="A10" s="255" t="s">
        <v>202</v>
      </c>
      <c r="B10" s="250"/>
      <c r="C10" s="250" t="s">
        <v>334</v>
      </c>
      <c r="D10" s="250"/>
      <c r="E10" s="250"/>
      <c r="F10" s="250"/>
      <c r="G10" s="250"/>
      <c r="H10" s="250"/>
      <c r="I10" s="250"/>
      <c r="J10" s="250"/>
      <c r="K10" s="250"/>
      <c r="L10" s="250"/>
      <c r="M10" s="250"/>
      <c r="N10" s="251"/>
    </row>
    <row r="11" spans="1:14" ht="19.5" customHeight="1" x14ac:dyDescent="0.35">
      <c r="A11" s="249"/>
      <c r="B11" s="250"/>
      <c r="C11" s="250" t="s">
        <v>317</v>
      </c>
      <c r="D11" s="250"/>
      <c r="E11" s="250"/>
      <c r="F11" s="250"/>
      <c r="G11" s="250"/>
      <c r="H11" s="250"/>
      <c r="I11" s="250"/>
      <c r="J11" s="250"/>
      <c r="K11" s="250"/>
      <c r="L11" s="250"/>
      <c r="M11" s="250"/>
      <c r="N11" s="251"/>
    </row>
    <row r="12" spans="1:14" x14ac:dyDescent="0.35">
      <c r="A12" s="249"/>
      <c r="B12" s="250"/>
      <c r="C12" s="250" t="s">
        <v>318</v>
      </c>
      <c r="D12" s="250"/>
      <c r="E12" s="250"/>
      <c r="F12" s="250"/>
      <c r="G12" s="250"/>
      <c r="H12" s="250"/>
      <c r="I12" s="250"/>
      <c r="J12" s="250"/>
      <c r="K12" s="250"/>
      <c r="L12" s="250"/>
      <c r="M12" s="250"/>
      <c r="N12" s="251"/>
    </row>
    <row r="13" spans="1:14" x14ac:dyDescent="0.35">
      <c r="A13" s="249"/>
      <c r="B13" s="250"/>
      <c r="C13" s="250" t="s">
        <v>319</v>
      </c>
      <c r="D13" s="250"/>
      <c r="E13" s="250"/>
      <c r="F13" s="250"/>
      <c r="G13" s="250"/>
      <c r="H13" s="250"/>
      <c r="I13" s="250"/>
      <c r="J13" s="250"/>
      <c r="K13" s="250"/>
      <c r="L13" s="250"/>
      <c r="M13" s="250"/>
      <c r="N13" s="251"/>
    </row>
    <row r="14" spans="1:14" x14ac:dyDescent="0.35">
      <c r="A14" s="249"/>
      <c r="B14" s="251"/>
      <c r="C14" s="362" t="s">
        <v>370</v>
      </c>
      <c r="D14" s="363"/>
      <c r="E14" s="363"/>
      <c r="F14" s="363"/>
      <c r="G14" s="363"/>
      <c r="H14" s="363"/>
      <c r="I14" s="363"/>
      <c r="J14" s="363"/>
      <c r="K14" s="363"/>
      <c r="L14" s="363"/>
      <c r="M14" s="364"/>
      <c r="N14" s="251"/>
    </row>
    <row r="15" spans="1:14" x14ac:dyDescent="0.35">
      <c r="A15" s="249"/>
      <c r="B15" s="251"/>
      <c r="C15" s="365"/>
      <c r="D15" s="366"/>
      <c r="E15" s="366"/>
      <c r="F15" s="366"/>
      <c r="G15" s="366"/>
      <c r="H15" s="366"/>
      <c r="I15" s="366"/>
      <c r="J15" s="366"/>
      <c r="K15" s="366"/>
      <c r="L15" s="366"/>
      <c r="M15" s="367"/>
      <c r="N15" s="251"/>
    </row>
    <row r="16" spans="1:14" x14ac:dyDescent="0.35">
      <c r="A16" s="249"/>
      <c r="B16" s="251"/>
      <c r="C16" s="365"/>
      <c r="D16" s="366"/>
      <c r="E16" s="366"/>
      <c r="F16" s="366"/>
      <c r="G16" s="366"/>
      <c r="H16" s="366"/>
      <c r="I16" s="366"/>
      <c r="J16" s="366"/>
      <c r="K16" s="366"/>
      <c r="L16" s="366"/>
      <c r="M16" s="367"/>
      <c r="N16" s="251"/>
    </row>
    <row r="17" spans="1:14" x14ac:dyDescent="0.35">
      <c r="A17" s="249"/>
      <c r="B17" s="251"/>
      <c r="C17" s="365"/>
      <c r="D17" s="366"/>
      <c r="E17" s="366"/>
      <c r="F17" s="366"/>
      <c r="G17" s="366"/>
      <c r="H17" s="366"/>
      <c r="I17" s="366"/>
      <c r="J17" s="366"/>
      <c r="K17" s="366"/>
      <c r="L17" s="366"/>
      <c r="M17" s="367"/>
      <c r="N17" s="251"/>
    </row>
    <row r="18" spans="1:14" x14ac:dyDescent="0.35">
      <c r="A18" s="249"/>
      <c r="B18" s="251"/>
      <c r="C18" s="365"/>
      <c r="D18" s="366"/>
      <c r="E18" s="366"/>
      <c r="F18" s="366"/>
      <c r="G18" s="366"/>
      <c r="H18" s="366"/>
      <c r="I18" s="366"/>
      <c r="J18" s="366"/>
      <c r="K18" s="366"/>
      <c r="L18" s="366"/>
      <c r="M18" s="367"/>
      <c r="N18" s="251"/>
    </row>
    <row r="19" spans="1:14" x14ac:dyDescent="0.35">
      <c r="A19" s="249"/>
      <c r="B19" s="251"/>
      <c r="C19" s="365"/>
      <c r="D19" s="366"/>
      <c r="E19" s="366"/>
      <c r="F19" s="366"/>
      <c r="G19" s="366"/>
      <c r="H19" s="366"/>
      <c r="I19" s="366"/>
      <c r="J19" s="366"/>
      <c r="K19" s="366"/>
      <c r="L19" s="366"/>
      <c r="M19" s="367"/>
      <c r="N19" s="251"/>
    </row>
    <row r="20" spans="1:14" x14ac:dyDescent="0.35">
      <c r="A20" s="249"/>
      <c r="B20" s="251"/>
      <c r="C20" s="365"/>
      <c r="D20" s="366"/>
      <c r="E20" s="366"/>
      <c r="F20" s="366"/>
      <c r="G20" s="366"/>
      <c r="H20" s="366"/>
      <c r="I20" s="366"/>
      <c r="J20" s="366"/>
      <c r="K20" s="366"/>
      <c r="L20" s="366"/>
      <c r="M20" s="367"/>
      <c r="N20" s="251"/>
    </row>
    <row r="21" spans="1:14" x14ac:dyDescent="0.35">
      <c r="A21" s="249"/>
      <c r="B21" s="251"/>
      <c r="C21" s="365"/>
      <c r="D21" s="366"/>
      <c r="E21" s="366"/>
      <c r="F21" s="366"/>
      <c r="G21" s="366"/>
      <c r="H21" s="366"/>
      <c r="I21" s="366"/>
      <c r="J21" s="366"/>
      <c r="K21" s="366"/>
      <c r="L21" s="366"/>
      <c r="M21" s="367"/>
      <c r="N21" s="251"/>
    </row>
    <row r="22" spans="1:14" x14ac:dyDescent="0.35">
      <c r="A22" s="249"/>
      <c r="B22" s="251"/>
      <c r="C22" s="365"/>
      <c r="D22" s="366"/>
      <c r="E22" s="366"/>
      <c r="F22" s="366"/>
      <c r="G22" s="366"/>
      <c r="H22" s="366"/>
      <c r="I22" s="366"/>
      <c r="J22" s="366"/>
      <c r="K22" s="366"/>
      <c r="L22" s="366"/>
      <c r="M22" s="367"/>
      <c r="N22" s="251"/>
    </row>
    <row r="23" spans="1:14" x14ac:dyDescent="0.35">
      <c r="A23" s="249"/>
      <c r="B23" s="251"/>
      <c r="C23" s="368"/>
      <c r="D23" s="369"/>
      <c r="E23" s="369"/>
      <c r="F23" s="369"/>
      <c r="G23" s="369"/>
      <c r="H23" s="369"/>
      <c r="I23" s="369"/>
      <c r="J23" s="369"/>
      <c r="K23" s="369"/>
      <c r="L23" s="369"/>
      <c r="M23" s="370"/>
      <c r="N23" s="251"/>
    </row>
    <row r="24" spans="1:14" x14ac:dyDescent="0.35">
      <c r="A24" s="249"/>
      <c r="B24" s="250"/>
      <c r="C24" s="250"/>
      <c r="D24" s="250"/>
      <c r="E24" s="250"/>
      <c r="F24" s="250"/>
      <c r="G24" s="250"/>
      <c r="H24" s="250"/>
      <c r="I24" s="250"/>
      <c r="J24" s="250"/>
      <c r="K24" s="250"/>
      <c r="L24" s="250"/>
      <c r="M24" s="250"/>
      <c r="N24" s="251"/>
    </row>
    <row r="25" spans="1:14" x14ac:dyDescent="0.35">
      <c r="A25" s="255" t="s">
        <v>203</v>
      </c>
      <c r="B25" s="250"/>
      <c r="C25" s="250" t="s">
        <v>335</v>
      </c>
      <c r="D25" s="250"/>
      <c r="E25" s="250"/>
      <c r="F25" s="250"/>
      <c r="G25" s="250"/>
      <c r="H25" s="250"/>
      <c r="I25" s="250"/>
      <c r="J25" s="250"/>
      <c r="K25" s="250"/>
      <c r="L25" s="250"/>
      <c r="M25" s="250"/>
      <c r="N25" s="251"/>
    </row>
    <row r="26" spans="1:14" x14ac:dyDescent="0.35">
      <c r="A26" s="249"/>
      <c r="B26" s="250"/>
      <c r="C26" s="250" t="s">
        <v>336</v>
      </c>
      <c r="D26" s="250"/>
      <c r="E26" s="250"/>
      <c r="F26" s="250"/>
      <c r="G26" s="250"/>
      <c r="H26" s="250"/>
      <c r="I26" s="250"/>
      <c r="J26" s="250"/>
      <c r="K26" s="250"/>
      <c r="L26" s="250"/>
      <c r="M26" s="250"/>
      <c r="N26" s="251"/>
    </row>
    <row r="27" spans="1:14" x14ac:dyDescent="0.35">
      <c r="A27" s="249"/>
      <c r="B27" s="250"/>
      <c r="C27" s="250" t="s">
        <v>337</v>
      </c>
      <c r="D27" s="250"/>
      <c r="E27" s="250"/>
      <c r="F27" s="250"/>
      <c r="G27" s="250"/>
      <c r="H27" s="250"/>
      <c r="I27" s="250"/>
      <c r="J27" s="250"/>
      <c r="K27" s="250"/>
      <c r="L27" s="250"/>
      <c r="M27" s="250"/>
      <c r="N27" s="251"/>
    </row>
    <row r="28" spans="1:14" x14ac:dyDescent="0.35">
      <c r="A28" s="249"/>
      <c r="B28" s="250"/>
      <c r="C28" s="262" t="s">
        <v>338</v>
      </c>
      <c r="D28" s="250"/>
      <c r="E28" s="250"/>
      <c r="F28" s="250"/>
      <c r="G28" s="250"/>
      <c r="H28" s="250"/>
      <c r="I28" s="250"/>
      <c r="J28" s="250"/>
      <c r="K28" s="250"/>
      <c r="L28" s="250"/>
      <c r="M28" s="250"/>
      <c r="N28" s="251"/>
    </row>
    <row r="29" spans="1:14" ht="6.75" customHeight="1" x14ac:dyDescent="0.35">
      <c r="A29" s="249"/>
      <c r="B29" s="250"/>
      <c r="C29" s="262"/>
      <c r="D29" s="250"/>
      <c r="E29" s="250"/>
      <c r="F29" s="250"/>
      <c r="G29" s="250"/>
      <c r="H29" s="250"/>
      <c r="I29" s="250"/>
      <c r="J29" s="250"/>
      <c r="K29" s="250"/>
      <c r="L29" s="250"/>
      <c r="M29" s="250"/>
      <c r="N29" s="251"/>
    </row>
    <row r="30" spans="1:14" ht="21.75" customHeight="1" x14ac:dyDescent="0.35">
      <c r="A30" s="249"/>
      <c r="B30" s="250"/>
      <c r="C30" s="250" t="s">
        <v>320</v>
      </c>
      <c r="D30" s="250"/>
      <c r="E30" s="250"/>
      <c r="F30" s="250"/>
      <c r="G30" s="250"/>
      <c r="H30" s="250"/>
      <c r="I30" s="250"/>
      <c r="J30" s="250"/>
      <c r="K30" s="250"/>
      <c r="L30" s="250"/>
      <c r="M30" s="250"/>
      <c r="N30" s="251"/>
    </row>
    <row r="31" spans="1:14" ht="16.5" customHeight="1" x14ac:dyDescent="0.35">
      <c r="A31" s="249"/>
      <c r="B31" s="250"/>
      <c r="C31" s="250" t="s">
        <v>321</v>
      </c>
      <c r="D31" s="250"/>
      <c r="E31" s="250"/>
      <c r="F31" s="250"/>
      <c r="G31" s="250"/>
      <c r="H31" s="250"/>
      <c r="I31" s="250"/>
      <c r="J31" s="250"/>
      <c r="K31" s="250"/>
      <c r="L31" s="250"/>
      <c r="M31" s="250"/>
      <c r="N31" s="251"/>
    </row>
    <row r="32" spans="1:14" x14ac:dyDescent="0.35">
      <c r="A32" s="249"/>
      <c r="B32" s="250"/>
      <c r="C32" s="250" t="s">
        <v>319</v>
      </c>
      <c r="D32" s="250"/>
      <c r="E32" s="250"/>
      <c r="F32" s="250"/>
      <c r="G32" s="250"/>
      <c r="H32" s="250"/>
      <c r="I32" s="250"/>
      <c r="J32" s="250"/>
      <c r="K32" s="250"/>
      <c r="L32" s="250"/>
      <c r="M32" s="250"/>
      <c r="N32" s="251"/>
    </row>
    <row r="33" spans="1:14" x14ac:dyDescent="0.35">
      <c r="A33" s="249"/>
      <c r="B33" s="250"/>
      <c r="C33" s="362"/>
      <c r="D33" s="363"/>
      <c r="E33" s="363"/>
      <c r="F33" s="363"/>
      <c r="G33" s="363"/>
      <c r="H33" s="363"/>
      <c r="I33" s="363"/>
      <c r="J33" s="363"/>
      <c r="K33" s="363"/>
      <c r="L33" s="363"/>
      <c r="M33" s="364"/>
      <c r="N33" s="251"/>
    </row>
    <row r="34" spans="1:14" x14ac:dyDescent="0.35">
      <c r="A34" s="249"/>
      <c r="B34" s="250"/>
      <c r="C34" s="365"/>
      <c r="D34" s="366"/>
      <c r="E34" s="366"/>
      <c r="F34" s="366"/>
      <c r="G34" s="366"/>
      <c r="H34" s="366"/>
      <c r="I34" s="366"/>
      <c r="J34" s="366"/>
      <c r="K34" s="366"/>
      <c r="L34" s="366"/>
      <c r="M34" s="367"/>
      <c r="N34" s="251"/>
    </row>
    <row r="35" spans="1:14" x14ac:dyDescent="0.35">
      <c r="A35" s="249"/>
      <c r="B35" s="250"/>
      <c r="C35" s="365"/>
      <c r="D35" s="366"/>
      <c r="E35" s="366"/>
      <c r="F35" s="366"/>
      <c r="G35" s="366"/>
      <c r="H35" s="366"/>
      <c r="I35" s="366"/>
      <c r="J35" s="366"/>
      <c r="K35" s="366"/>
      <c r="L35" s="366"/>
      <c r="M35" s="367"/>
      <c r="N35" s="251"/>
    </row>
    <row r="36" spans="1:14" x14ac:dyDescent="0.35">
      <c r="A36" s="249"/>
      <c r="B36" s="250"/>
      <c r="C36" s="365"/>
      <c r="D36" s="366"/>
      <c r="E36" s="366"/>
      <c r="F36" s="366"/>
      <c r="G36" s="366"/>
      <c r="H36" s="366"/>
      <c r="I36" s="366"/>
      <c r="J36" s="366"/>
      <c r="K36" s="366"/>
      <c r="L36" s="366"/>
      <c r="M36" s="367"/>
      <c r="N36" s="251"/>
    </row>
    <row r="37" spans="1:14" x14ac:dyDescent="0.35">
      <c r="A37" s="249"/>
      <c r="B37" s="250"/>
      <c r="C37" s="365"/>
      <c r="D37" s="366"/>
      <c r="E37" s="366"/>
      <c r="F37" s="366"/>
      <c r="G37" s="366"/>
      <c r="H37" s="366"/>
      <c r="I37" s="366"/>
      <c r="J37" s="366"/>
      <c r="K37" s="366"/>
      <c r="L37" s="366"/>
      <c r="M37" s="367"/>
      <c r="N37" s="251"/>
    </row>
    <row r="38" spans="1:14" x14ac:dyDescent="0.35">
      <c r="A38" s="249"/>
      <c r="B38" s="250"/>
      <c r="C38" s="365"/>
      <c r="D38" s="366"/>
      <c r="E38" s="366"/>
      <c r="F38" s="366"/>
      <c r="G38" s="366"/>
      <c r="H38" s="366"/>
      <c r="I38" s="366"/>
      <c r="J38" s="366"/>
      <c r="K38" s="366"/>
      <c r="L38" s="366"/>
      <c r="M38" s="367"/>
      <c r="N38" s="251"/>
    </row>
    <row r="39" spans="1:14" x14ac:dyDescent="0.35">
      <c r="A39" s="249"/>
      <c r="B39" s="250"/>
      <c r="C39" s="365"/>
      <c r="D39" s="366"/>
      <c r="E39" s="366"/>
      <c r="F39" s="366"/>
      <c r="G39" s="366"/>
      <c r="H39" s="366"/>
      <c r="I39" s="366"/>
      <c r="J39" s="366"/>
      <c r="K39" s="366"/>
      <c r="L39" s="366"/>
      <c r="M39" s="367"/>
      <c r="N39" s="251"/>
    </row>
    <row r="40" spans="1:14" x14ac:dyDescent="0.35">
      <c r="A40" s="249"/>
      <c r="B40" s="250"/>
      <c r="C40" s="365"/>
      <c r="D40" s="366"/>
      <c r="E40" s="366"/>
      <c r="F40" s="366"/>
      <c r="G40" s="366"/>
      <c r="H40" s="366"/>
      <c r="I40" s="366"/>
      <c r="J40" s="366"/>
      <c r="K40" s="366"/>
      <c r="L40" s="366"/>
      <c r="M40" s="367"/>
      <c r="N40" s="251"/>
    </row>
    <row r="41" spans="1:14" x14ac:dyDescent="0.35">
      <c r="A41" s="249"/>
      <c r="B41" s="250"/>
      <c r="C41" s="365"/>
      <c r="D41" s="366"/>
      <c r="E41" s="366"/>
      <c r="F41" s="366"/>
      <c r="G41" s="366"/>
      <c r="H41" s="366"/>
      <c r="I41" s="366"/>
      <c r="J41" s="366"/>
      <c r="K41" s="366"/>
      <c r="L41" s="366"/>
      <c r="M41" s="367"/>
      <c r="N41" s="251"/>
    </row>
    <row r="42" spans="1:14" x14ac:dyDescent="0.35">
      <c r="A42" s="249"/>
      <c r="B42" s="250"/>
      <c r="C42" s="365"/>
      <c r="D42" s="366"/>
      <c r="E42" s="366"/>
      <c r="F42" s="366"/>
      <c r="G42" s="366"/>
      <c r="H42" s="366"/>
      <c r="I42" s="366"/>
      <c r="J42" s="366"/>
      <c r="K42" s="366"/>
      <c r="L42" s="366"/>
      <c r="M42" s="367"/>
      <c r="N42" s="251"/>
    </row>
    <row r="43" spans="1:14" x14ac:dyDescent="0.35">
      <c r="A43" s="249"/>
      <c r="B43" s="250"/>
      <c r="C43" s="365"/>
      <c r="D43" s="366"/>
      <c r="E43" s="366"/>
      <c r="F43" s="366"/>
      <c r="G43" s="366"/>
      <c r="H43" s="366"/>
      <c r="I43" s="366"/>
      <c r="J43" s="366"/>
      <c r="K43" s="366"/>
      <c r="L43" s="366"/>
      <c r="M43" s="367"/>
      <c r="N43" s="251"/>
    </row>
    <row r="44" spans="1:14" x14ac:dyDescent="0.35">
      <c r="A44" s="249"/>
      <c r="B44" s="250"/>
      <c r="C44" s="365"/>
      <c r="D44" s="366"/>
      <c r="E44" s="366"/>
      <c r="F44" s="366"/>
      <c r="G44" s="366"/>
      <c r="H44" s="366"/>
      <c r="I44" s="366"/>
      <c r="J44" s="366"/>
      <c r="K44" s="366"/>
      <c r="L44" s="366"/>
      <c r="M44" s="367"/>
      <c r="N44" s="251"/>
    </row>
    <row r="45" spans="1:14" x14ac:dyDescent="0.35">
      <c r="A45" s="249"/>
      <c r="B45" s="250"/>
      <c r="C45" s="365"/>
      <c r="D45" s="366"/>
      <c r="E45" s="366"/>
      <c r="F45" s="366"/>
      <c r="G45" s="366"/>
      <c r="H45" s="366"/>
      <c r="I45" s="366"/>
      <c r="J45" s="366"/>
      <c r="K45" s="366"/>
      <c r="L45" s="366"/>
      <c r="M45" s="367"/>
      <c r="N45" s="251"/>
    </row>
    <row r="46" spans="1:14" x14ac:dyDescent="0.35">
      <c r="A46" s="249"/>
      <c r="B46" s="250"/>
      <c r="C46" s="365"/>
      <c r="D46" s="366"/>
      <c r="E46" s="366"/>
      <c r="F46" s="366"/>
      <c r="G46" s="366"/>
      <c r="H46" s="366"/>
      <c r="I46" s="366"/>
      <c r="J46" s="366"/>
      <c r="K46" s="366"/>
      <c r="L46" s="366"/>
      <c r="M46" s="367"/>
      <c r="N46" s="251"/>
    </row>
    <row r="47" spans="1:14" x14ac:dyDescent="0.35">
      <c r="A47" s="249"/>
      <c r="B47" s="250"/>
      <c r="C47" s="365"/>
      <c r="D47" s="366"/>
      <c r="E47" s="366"/>
      <c r="F47" s="366"/>
      <c r="G47" s="366"/>
      <c r="H47" s="366"/>
      <c r="I47" s="366"/>
      <c r="J47" s="366"/>
      <c r="K47" s="366"/>
      <c r="L47" s="366"/>
      <c r="M47" s="367"/>
      <c r="N47" s="251"/>
    </row>
    <row r="48" spans="1:14" x14ac:dyDescent="0.35">
      <c r="A48" s="249"/>
      <c r="B48" s="250"/>
      <c r="C48" s="365"/>
      <c r="D48" s="366"/>
      <c r="E48" s="366"/>
      <c r="F48" s="366"/>
      <c r="G48" s="366"/>
      <c r="H48" s="366"/>
      <c r="I48" s="366"/>
      <c r="J48" s="366"/>
      <c r="K48" s="366"/>
      <c r="L48" s="366"/>
      <c r="M48" s="367"/>
      <c r="N48" s="251"/>
    </row>
    <row r="49" spans="1:14" x14ac:dyDescent="0.35">
      <c r="A49" s="249"/>
      <c r="B49" s="250"/>
      <c r="C49" s="365"/>
      <c r="D49" s="366"/>
      <c r="E49" s="366"/>
      <c r="F49" s="366"/>
      <c r="G49" s="366"/>
      <c r="H49" s="366"/>
      <c r="I49" s="366"/>
      <c r="J49" s="366"/>
      <c r="K49" s="366"/>
      <c r="L49" s="366"/>
      <c r="M49" s="367"/>
      <c r="N49" s="251"/>
    </row>
    <row r="50" spans="1:14" x14ac:dyDescent="0.35">
      <c r="A50" s="249"/>
      <c r="B50" s="250"/>
      <c r="C50" s="365"/>
      <c r="D50" s="366"/>
      <c r="E50" s="366"/>
      <c r="F50" s="366"/>
      <c r="G50" s="366"/>
      <c r="H50" s="366"/>
      <c r="I50" s="366"/>
      <c r="J50" s="366"/>
      <c r="K50" s="366"/>
      <c r="L50" s="366"/>
      <c r="M50" s="367"/>
      <c r="N50" s="251"/>
    </row>
    <row r="51" spans="1:14" x14ac:dyDescent="0.35">
      <c r="A51" s="249"/>
      <c r="B51" s="250"/>
      <c r="C51" s="365"/>
      <c r="D51" s="366"/>
      <c r="E51" s="366"/>
      <c r="F51" s="366"/>
      <c r="G51" s="366"/>
      <c r="H51" s="366"/>
      <c r="I51" s="366"/>
      <c r="J51" s="366"/>
      <c r="K51" s="366"/>
      <c r="L51" s="366"/>
      <c r="M51" s="367"/>
      <c r="N51" s="251"/>
    </row>
    <row r="52" spans="1:14" x14ac:dyDescent="0.35">
      <c r="A52" s="249"/>
      <c r="B52" s="250"/>
      <c r="C52" s="365"/>
      <c r="D52" s="366"/>
      <c r="E52" s="366"/>
      <c r="F52" s="366"/>
      <c r="G52" s="366"/>
      <c r="H52" s="366"/>
      <c r="I52" s="366"/>
      <c r="J52" s="366"/>
      <c r="K52" s="366"/>
      <c r="L52" s="366"/>
      <c r="M52" s="367"/>
      <c r="N52" s="251"/>
    </row>
    <row r="53" spans="1:14" x14ac:dyDescent="0.35">
      <c r="A53" s="249"/>
      <c r="B53" s="250"/>
      <c r="C53" s="365"/>
      <c r="D53" s="366"/>
      <c r="E53" s="366"/>
      <c r="F53" s="366"/>
      <c r="G53" s="366"/>
      <c r="H53" s="366"/>
      <c r="I53" s="366"/>
      <c r="J53" s="366"/>
      <c r="K53" s="366"/>
      <c r="L53" s="366"/>
      <c r="M53" s="367"/>
      <c r="N53" s="251"/>
    </row>
    <row r="54" spans="1:14" x14ac:dyDescent="0.35">
      <c r="A54" s="249"/>
      <c r="B54" s="250"/>
      <c r="C54" s="365"/>
      <c r="D54" s="366"/>
      <c r="E54" s="366"/>
      <c r="F54" s="366"/>
      <c r="G54" s="366"/>
      <c r="H54" s="366"/>
      <c r="I54" s="366"/>
      <c r="J54" s="366"/>
      <c r="K54" s="366"/>
      <c r="L54" s="366"/>
      <c r="M54" s="367"/>
      <c r="N54" s="251"/>
    </row>
    <row r="55" spans="1:14" x14ac:dyDescent="0.35">
      <c r="A55" s="249"/>
      <c r="B55" s="250"/>
      <c r="C55" s="365"/>
      <c r="D55" s="366"/>
      <c r="E55" s="366"/>
      <c r="F55" s="366"/>
      <c r="G55" s="366"/>
      <c r="H55" s="366"/>
      <c r="I55" s="366"/>
      <c r="J55" s="366"/>
      <c r="K55" s="366"/>
      <c r="L55" s="366"/>
      <c r="M55" s="367"/>
      <c r="N55" s="251"/>
    </row>
    <row r="56" spans="1:14" x14ac:dyDescent="0.35">
      <c r="A56" s="249"/>
      <c r="B56" s="250"/>
      <c r="C56" s="365"/>
      <c r="D56" s="366"/>
      <c r="E56" s="366"/>
      <c r="F56" s="366"/>
      <c r="G56" s="366"/>
      <c r="H56" s="366"/>
      <c r="I56" s="366"/>
      <c r="J56" s="366"/>
      <c r="K56" s="366"/>
      <c r="L56" s="366"/>
      <c r="M56" s="367"/>
      <c r="N56" s="251"/>
    </row>
    <row r="57" spans="1:14" x14ac:dyDescent="0.35">
      <c r="A57" s="249"/>
      <c r="B57" s="250"/>
      <c r="C57" s="365"/>
      <c r="D57" s="366"/>
      <c r="E57" s="366"/>
      <c r="F57" s="366"/>
      <c r="G57" s="366"/>
      <c r="H57" s="366"/>
      <c r="I57" s="366"/>
      <c r="J57" s="366"/>
      <c r="K57" s="366"/>
      <c r="L57" s="366"/>
      <c r="M57" s="367"/>
      <c r="N57" s="251"/>
    </row>
    <row r="58" spans="1:14" x14ac:dyDescent="0.35">
      <c r="A58" s="249"/>
      <c r="B58" s="250"/>
      <c r="C58" s="365"/>
      <c r="D58" s="366"/>
      <c r="E58" s="366"/>
      <c r="F58" s="366"/>
      <c r="G58" s="366"/>
      <c r="H58" s="366"/>
      <c r="I58" s="366"/>
      <c r="J58" s="366"/>
      <c r="K58" s="366"/>
      <c r="L58" s="366"/>
      <c r="M58" s="367"/>
      <c r="N58" s="251"/>
    </row>
    <row r="59" spans="1:14" x14ac:dyDescent="0.35">
      <c r="A59" s="249"/>
      <c r="B59" s="250"/>
      <c r="C59" s="365"/>
      <c r="D59" s="366"/>
      <c r="E59" s="366"/>
      <c r="F59" s="366"/>
      <c r="G59" s="366"/>
      <c r="H59" s="366"/>
      <c r="I59" s="366"/>
      <c r="J59" s="366"/>
      <c r="K59" s="366"/>
      <c r="L59" s="366"/>
      <c r="M59" s="367"/>
      <c r="N59" s="251"/>
    </row>
    <row r="60" spans="1:14" x14ac:dyDescent="0.35">
      <c r="A60" s="249"/>
      <c r="B60" s="250"/>
      <c r="C60" s="365"/>
      <c r="D60" s="366"/>
      <c r="E60" s="366"/>
      <c r="F60" s="366"/>
      <c r="G60" s="366"/>
      <c r="H60" s="366"/>
      <c r="I60" s="366"/>
      <c r="J60" s="366"/>
      <c r="K60" s="366"/>
      <c r="L60" s="366"/>
      <c r="M60" s="367"/>
      <c r="N60" s="251"/>
    </row>
    <row r="61" spans="1:14" x14ac:dyDescent="0.35">
      <c r="A61" s="249"/>
      <c r="B61" s="250"/>
      <c r="C61" s="365"/>
      <c r="D61" s="366"/>
      <c r="E61" s="366"/>
      <c r="F61" s="366"/>
      <c r="G61" s="366"/>
      <c r="H61" s="366"/>
      <c r="I61" s="366"/>
      <c r="J61" s="366"/>
      <c r="K61" s="366"/>
      <c r="L61" s="366"/>
      <c r="M61" s="367"/>
      <c r="N61" s="251"/>
    </row>
    <row r="62" spans="1:14" x14ac:dyDescent="0.35">
      <c r="A62" s="249"/>
      <c r="B62" s="250"/>
      <c r="C62" s="368"/>
      <c r="D62" s="369"/>
      <c r="E62" s="369"/>
      <c r="F62" s="369"/>
      <c r="G62" s="369"/>
      <c r="H62" s="369"/>
      <c r="I62" s="369"/>
      <c r="J62" s="369"/>
      <c r="K62" s="369"/>
      <c r="L62" s="369"/>
      <c r="M62" s="370"/>
      <c r="N62" s="251"/>
    </row>
    <row r="63" spans="1:14" x14ac:dyDescent="0.3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topLeftCell="A2" workbookViewId="0">
      <selection activeCell="A35" sqref="A34:A35"/>
    </sheetView>
  </sheetViews>
  <sheetFormatPr defaultColWidth="8.81640625" defaultRowHeight="15.5" x14ac:dyDescent="0.35"/>
  <cols>
    <col min="1" max="1" width="19" style="274" customWidth="1"/>
    <col min="2" max="2" width="14.1796875" style="127" bestFit="1" customWidth="1"/>
    <col min="3" max="3" width="14.1796875" style="127" customWidth="1"/>
    <col min="4" max="4" width="14.1796875" style="263" customWidth="1"/>
    <col min="5" max="5" width="17.54296875" style="183" bestFit="1" customWidth="1"/>
    <col min="6" max="6" width="23" style="191" bestFit="1" customWidth="1"/>
    <col min="7" max="7" width="27.1796875" style="191" customWidth="1"/>
    <col min="8" max="8" width="23.7265625" style="191" customWidth="1"/>
    <col min="9" max="9" width="20.7265625" style="191" customWidth="1"/>
    <col min="10" max="10" width="23.26953125" style="183" bestFit="1" customWidth="1"/>
    <col min="11" max="11" width="18.1796875" style="189" customWidth="1"/>
    <col min="12" max="12" width="17.81640625" style="189" bestFit="1" customWidth="1"/>
    <col min="13" max="13" width="18.453125" style="68" bestFit="1" customWidth="1"/>
    <col min="14" max="14" width="8.81640625" style="68"/>
    <col min="15" max="15" width="9.453125" style="68" hidden="1" customWidth="1"/>
    <col min="16" max="16384" width="8.81640625" style="68"/>
  </cols>
  <sheetData>
    <row r="1" spans="1:21" ht="26.25" customHeight="1" x14ac:dyDescent="0.5">
      <c r="A1" s="371" t="s">
        <v>18</v>
      </c>
      <c r="B1" s="371"/>
      <c r="C1" s="371"/>
      <c r="D1" s="371"/>
      <c r="E1" s="371"/>
      <c r="F1" s="371"/>
      <c r="G1" s="371"/>
      <c r="H1" s="371"/>
      <c r="I1" s="371"/>
      <c r="J1" s="371"/>
      <c r="K1" s="371"/>
      <c r="L1" s="371"/>
      <c r="M1" s="371"/>
      <c r="N1" s="69"/>
      <c r="O1" s="69"/>
      <c r="P1" s="69"/>
      <c r="Q1" s="70"/>
      <c r="R1" s="70"/>
    </row>
    <row r="2" spans="1:21" ht="26.25" customHeight="1" x14ac:dyDescent="0.5">
      <c r="A2" s="372" t="s">
        <v>353</v>
      </c>
      <c r="B2" s="372"/>
      <c r="C2" s="372"/>
      <c r="D2" s="372"/>
      <c r="E2" s="372"/>
      <c r="F2" s="372"/>
      <c r="G2" s="372"/>
      <c r="H2" s="372"/>
      <c r="I2" s="372"/>
      <c r="J2" s="372"/>
      <c r="K2" s="372"/>
      <c r="L2" s="372"/>
      <c r="M2" s="372"/>
      <c r="N2" s="70"/>
      <c r="O2" s="70"/>
      <c r="P2" s="70"/>
      <c r="Q2" s="70"/>
      <c r="R2" s="70"/>
    </row>
    <row r="3" spans="1:21" ht="17.5" x14ac:dyDescent="0.35">
      <c r="A3" s="338" t="str">
        <f>'Cover Page'!A5:N5</f>
        <v>For Reporting Period: March through December 2020</v>
      </c>
      <c r="B3" s="338"/>
      <c r="C3" s="338"/>
      <c r="D3" s="338"/>
      <c r="E3" s="338"/>
      <c r="F3" s="338"/>
      <c r="G3" s="338"/>
      <c r="H3" s="338"/>
      <c r="I3" s="338"/>
      <c r="J3" s="338"/>
      <c r="K3" s="338"/>
      <c r="L3" s="338"/>
      <c r="M3" s="338"/>
      <c r="N3" s="328"/>
      <c r="O3" s="70"/>
      <c r="P3" s="70"/>
      <c r="Q3" s="70"/>
      <c r="R3" s="70"/>
    </row>
    <row r="4" spans="1:21" s="7" customFormat="1" ht="22.5" customHeight="1" thickBot="1" x14ac:dyDescent="0.4">
      <c r="A4" s="373" t="str">
        <f>'Cover Page'!A7:N7</f>
        <v>Note:  Include ONLY refunds that have not previously been reported to the Department.</v>
      </c>
      <c r="B4" s="373"/>
      <c r="C4" s="373"/>
      <c r="D4" s="373"/>
      <c r="E4" s="373"/>
      <c r="F4" s="373"/>
      <c r="G4" s="373"/>
      <c r="H4" s="373"/>
      <c r="I4" s="373"/>
      <c r="J4" s="373"/>
      <c r="K4" s="373"/>
      <c r="L4" s="373"/>
      <c r="M4" s="373"/>
      <c r="N4" s="5"/>
      <c r="O4" s="5"/>
      <c r="P4" s="6"/>
      <c r="Q4" s="6"/>
      <c r="R4" s="6"/>
      <c r="S4" s="6"/>
      <c r="T4" s="6"/>
    </row>
    <row r="5" spans="1:21" s="3" customFormat="1" ht="15" customHeight="1" x14ac:dyDescent="0.3">
      <c r="A5" s="275" t="s">
        <v>17</v>
      </c>
      <c r="B5" s="158" t="str">
        <f>'Cover Page'!B9</f>
        <v>ZNAT Insurance Company</v>
      </c>
      <c r="C5" s="158"/>
      <c r="D5" s="266"/>
      <c r="E5" s="177"/>
      <c r="F5" s="213"/>
      <c r="G5" s="213"/>
      <c r="H5" s="213"/>
      <c r="I5" s="213"/>
      <c r="J5" s="213"/>
      <c r="K5" s="214"/>
      <c r="L5" s="185" t="s">
        <v>53</v>
      </c>
      <c r="M5" s="324">
        <f>'Cover Page'!L9</f>
        <v>30120</v>
      </c>
      <c r="N5" s="2"/>
      <c r="O5" s="2"/>
      <c r="P5" s="2"/>
      <c r="Q5" s="2"/>
      <c r="R5" s="2"/>
    </row>
    <row r="6" spans="1:21" s="3" customFormat="1" ht="14" x14ac:dyDescent="0.3">
      <c r="A6" s="276"/>
      <c r="B6" s="128"/>
      <c r="C6" s="128"/>
      <c r="D6" s="108"/>
      <c r="E6" s="178"/>
      <c r="F6" s="280"/>
      <c r="G6" s="192"/>
      <c r="H6" s="192"/>
      <c r="I6" s="192"/>
      <c r="J6" s="192"/>
      <c r="K6" s="178"/>
      <c r="L6" s="140"/>
      <c r="M6" s="325"/>
      <c r="N6" s="2"/>
      <c r="O6" s="2"/>
      <c r="P6" s="2"/>
      <c r="Q6" s="2"/>
      <c r="R6" s="2"/>
    </row>
    <row r="7" spans="1:21" s="3" customFormat="1" ht="15" customHeight="1" x14ac:dyDescent="0.3">
      <c r="A7" s="277" t="s">
        <v>19</v>
      </c>
      <c r="B7" s="159" t="str">
        <f>'Cover Page'!B13</f>
        <v>Fairfax Financial</v>
      </c>
      <c r="C7" s="159"/>
      <c r="D7" s="159"/>
      <c r="E7" s="179"/>
      <c r="F7" s="215"/>
      <c r="G7" s="215"/>
      <c r="H7" s="215"/>
      <c r="I7" s="215"/>
      <c r="J7" s="215"/>
      <c r="K7" s="216"/>
      <c r="L7" s="141" t="s">
        <v>54</v>
      </c>
      <c r="M7" s="326">
        <f>'Cover Page'!L13</f>
        <v>158</v>
      </c>
      <c r="N7" s="2"/>
      <c r="O7" s="2"/>
      <c r="P7" s="2"/>
      <c r="Q7" s="2"/>
      <c r="R7" s="2"/>
    </row>
    <row r="8" spans="1:21" s="6" customFormat="1" ht="6.75" customHeight="1" thickBot="1" x14ac:dyDescent="0.4">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4">
      <c r="A9" s="279"/>
      <c r="B9" s="130"/>
      <c r="C9" s="130"/>
      <c r="D9" s="264"/>
      <c r="E9" s="181"/>
      <c r="F9" s="194"/>
      <c r="G9" s="194"/>
      <c r="H9" s="194"/>
      <c r="I9" s="194"/>
      <c r="J9" s="181"/>
      <c r="K9" s="187"/>
      <c r="L9" s="187"/>
    </row>
    <row r="10" spans="1:21" s="71" customFormat="1" ht="15" customHeight="1" thickTop="1" x14ac:dyDescent="0.3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35">
      <c r="A11" s="310"/>
      <c r="B11" s="291"/>
      <c r="C11" s="291"/>
      <c r="D11" s="291"/>
      <c r="E11" s="291"/>
      <c r="F11" s="292"/>
      <c r="G11" s="293"/>
      <c r="H11" s="293"/>
      <c r="I11" s="293"/>
      <c r="J11" s="294"/>
      <c r="K11" s="295" t="s">
        <v>16</v>
      </c>
      <c r="L11" s="296" t="s">
        <v>12</v>
      </c>
      <c r="M11" s="297"/>
    </row>
    <row r="12" spans="1:21" s="71" customFormat="1" ht="15" customHeight="1" x14ac:dyDescent="0.3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3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3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4">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35">
      <c r="A16" s="189"/>
      <c r="B16" s="265"/>
      <c r="D16" s="131"/>
      <c r="E16" s="265"/>
      <c r="F16" s="182"/>
      <c r="G16" s="195"/>
      <c r="H16" s="195"/>
      <c r="I16" s="196"/>
      <c r="J16" s="196"/>
      <c r="K16" s="184"/>
      <c r="L16" s="188"/>
      <c r="M16" s="188"/>
    </row>
    <row r="17" spans="1:15" s="286" customFormat="1" ht="16.5" customHeight="1" x14ac:dyDescent="0.3">
      <c r="A17" s="312">
        <f t="shared" ref="A17:A62" si="0">$M$5</f>
        <v>30120</v>
      </c>
      <c r="B17" s="309"/>
      <c r="C17" s="309"/>
      <c r="D17" s="309"/>
      <c r="E17" s="309"/>
      <c r="F17" s="314"/>
      <c r="G17" s="315"/>
      <c r="H17" s="316"/>
      <c r="I17" s="316"/>
      <c r="J17" s="316"/>
      <c r="K17" s="314"/>
      <c r="L17" s="313"/>
      <c r="M17" s="313"/>
      <c r="O17" s="286" t="str">
        <f>IF(OR(B17="PPA", B17="CMP",B17="CML",B17="CMA",B17="WC",B17="MED"),B17,"ASLine")</f>
        <v>ASLine</v>
      </c>
    </row>
    <row r="18" spans="1:15" s="286" customFormat="1" ht="16.5" customHeight="1" x14ac:dyDescent="0.3">
      <c r="A18" s="312">
        <f t="shared" si="0"/>
        <v>30120</v>
      </c>
      <c r="B18" s="309"/>
      <c r="C18" s="309"/>
      <c r="D18" s="309"/>
      <c r="E18" s="309"/>
      <c r="F18" s="314"/>
      <c r="G18" s="315"/>
      <c r="H18" s="316"/>
      <c r="I18" s="316"/>
      <c r="J18" s="316"/>
      <c r="K18" s="314"/>
      <c r="L18" s="313"/>
      <c r="M18" s="313"/>
      <c r="O18" s="286" t="str">
        <f t="shared" ref="O18:O62" si="1">IF(OR(B18="PPA", B18="CMP",B18="CML",B18="CMA",B18="WC",B18="MED"),B18,"ASLine")</f>
        <v>ASLine</v>
      </c>
    </row>
    <row r="19" spans="1:15" s="286" customFormat="1" ht="16.5" customHeight="1" x14ac:dyDescent="0.3">
      <c r="A19" s="312">
        <f t="shared" si="0"/>
        <v>30120</v>
      </c>
      <c r="B19" s="309"/>
      <c r="C19" s="309"/>
      <c r="D19" s="309"/>
      <c r="E19" s="309"/>
      <c r="F19" s="314"/>
      <c r="G19" s="315"/>
      <c r="H19" s="316"/>
      <c r="I19" s="316"/>
      <c r="J19" s="316"/>
      <c r="K19" s="314"/>
      <c r="L19" s="313"/>
      <c r="M19" s="313"/>
      <c r="O19" s="286" t="str">
        <f t="shared" si="1"/>
        <v>ASLine</v>
      </c>
    </row>
    <row r="20" spans="1:15" s="286" customFormat="1" ht="16.5" customHeight="1" x14ac:dyDescent="0.3">
      <c r="A20" s="312">
        <f t="shared" si="0"/>
        <v>30120</v>
      </c>
      <c r="B20" s="309"/>
      <c r="C20" s="309"/>
      <c r="D20" s="309"/>
      <c r="E20" s="309"/>
      <c r="F20" s="314"/>
      <c r="G20" s="315"/>
      <c r="H20" s="316"/>
      <c r="I20" s="316"/>
      <c r="J20" s="316"/>
      <c r="K20" s="314"/>
      <c r="L20" s="313"/>
      <c r="M20" s="313"/>
      <c r="O20" s="286" t="str">
        <f t="shared" si="1"/>
        <v>ASLine</v>
      </c>
    </row>
    <row r="21" spans="1:15" s="286" customFormat="1" ht="16.5" customHeight="1" x14ac:dyDescent="0.3">
      <c r="A21" s="312">
        <f t="shared" si="0"/>
        <v>30120</v>
      </c>
      <c r="B21" s="309"/>
      <c r="C21" s="309"/>
      <c r="D21" s="309"/>
      <c r="E21" s="309"/>
      <c r="F21" s="314"/>
      <c r="G21" s="315"/>
      <c r="H21" s="316"/>
      <c r="I21" s="316"/>
      <c r="J21" s="316"/>
      <c r="K21" s="314"/>
      <c r="L21" s="313"/>
      <c r="M21" s="313"/>
      <c r="O21" s="286" t="str">
        <f t="shared" si="1"/>
        <v>ASLine</v>
      </c>
    </row>
    <row r="22" spans="1:15" s="286" customFormat="1" ht="16.5" customHeight="1" x14ac:dyDescent="0.3">
      <c r="A22" s="312">
        <f t="shared" si="0"/>
        <v>30120</v>
      </c>
      <c r="B22" s="309"/>
      <c r="C22" s="309"/>
      <c r="D22" s="309"/>
      <c r="E22" s="309"/>
      <c r="F22" s="314"/>
      <c r="G22" s="315"/>
      <c r="H22" s="316"/>
      <c r="I22" s="316"/>
      <c r="J22" s="316"/>
      <c r="K22" s="314"/>
      <c r="L22" s="313"/>
      <c r="M22" s="313"/>
      <c r="O22" s="286" t="str">
        <f t="shared" si="1"/>
        <v>ASLine</v>
      </c>
    </row>
    <row r="23" spans="1:15" s="286" customFormat="1" ht="16.5" customHeight="1" x14ac:dyDescent="0.3">
      <c r="A23" s="312">
        <f t="shared" si="0"/>
        <v>30120</v>
      </c>
      <c r="B23" s="309"/>
      <c r="C23" s="309"/>
      <c r="D23" s="309"/>
      <c r="E23" s="309"/>
      <c r="F23" s="314"/>
      <c r="G23" s="315"/>
      <c r="H23" s="316"/>
      <c r="I23" s="316"/>
      <c r="J23" s="316"/>
      <c r="K23" s="314"/>
      <c r="L23" s="313"/>
      <c r="M23" s="313"/>
      <c r="O23" s="286" t="str">
        <f t="shared" si="1"/>
        <v>ASLine</v>
      </c>
    </row>
    <row r="24" spans="1:15" s="286" customFormat="1" ht="16.5" customHeight="1" x14ac:dyDescent="0.3">
      <c r="A24" s="312">
        <f t="shared" si="0"/>
        <v>30120</v>
      </c>
      <c r="B24" s="309"/>
      <c r="C24" s="309"/>
      <c r="D24" s="309"/>
      <c r="E24" s="309"/>
      <c r="F24" s="314"/>
      <c r="G24" s="315"/>
      <c r="H24" s="316"/>
      <c r="I24" s="316"/>
      <c r="J24" s="316"/>
      <c r="K24" s="314"/>
      <c r="L24" s="313"/>
      <c r="M24" s="313"/>
      <c r="O24" s="286" t="str">
        <f t="shared" si="1"/>
        <v>ASLine</v>
      </c>
    </row>
    <row r="25" spans="1:15" s="286" customFormat="1" ht="16.5" customHeight="1" x14ac:dyDescent="0.3">
      <c r="A25" s="312">
        <f t="shared" si="0"/>
        <v>30120</v>
      </c>
      <c r="B25" s="309"/>
      <c r="C25" s="309"/>
      <c r="D25" s="309"/>
      <c r="E25" s="309"/>
      <c r="F25" s="314"/>
      <c r="G25" s="315"/>
      <c r="H25" s="316"/>
      <c r="I25" s="316"/>
      <c r="J25" s="316"/>
      <c r="K25" s="314"/>
      <c r="L25" s="313"/>
      <c r="M25" s="313"/>
      <c r="O25" s="286" t="str">
        <f t="shared" si="1"/>
        <v>ASLine</v>
      </c>
    </row>
    <row r="26" spans="1:15" s="286" customFormat="1" ht="16.5" customHeight="1" x14ac:dyDescent="0.3">
      <c r="A26" s="312">
        <f t="shared" si="0"/>
        <v>30120</v>
      </c>
      <c r="B26" s="309"/>
      <c r="C26" s="309"/>
      <c r="D26" s="309"/>
      <c r="E26" s="309"/>
      <c r="F26" s="314"/>
      <c r="G26" s="315"/>
      <c r="H26" s="316"/>
      <c r="I26" s="316"/>
      <c r="J26" s="316"/>
      <c r="K26" s="314"/>
      <c r="L26" s="313"/>
      <c r="M26" s="313"/>
      <c r="O26" s="286" t="str">
        <f t="shared" si="1"/>
        <v>ASLine</v>
      </c>
    </row>
    <row r="27" spans="1:15" s="286" customFormat="1" ht="16.5" customHeight="1" x14ac:dyDescent="0.3">
      <c r="A27" s="312">
        <f t="shared" si="0"/>
        <v>30120</v>
      </c>
      <c r="B27" s="309"/>
      <c r="C27" s="309"/>
      <c r="D27" s="309"/>
      <c r="E27" s="309"/>
      <c r="F27" s="314"/>
      <c r="G27" s="315"/>
      <c r="H27" s="316"/>
      <c r="I27" s="316"/>
      <c r="J27" s="316"/>
      <c r="K27" s="314"/>
      <c r="L27" s="313"/>
      <c r="M27" s="313"/>
      <c r="O27" s="286" t="str">
        <f t="shared" si="1"/>
        <v>ASLine</v>
      </c>
    </row>
    <row r="28" spans="1:15" s="286" customFormat="1" ht="16.5" customHeight="1" x14ac:dyDescent="0.3">
      <c r="A28" s="312">
        <f t="shared" si="0"/>
        <v>30120</v>
      </c>
      <c r="B28" s="309"/>
      <c r="C28" s="309"/>
      <c r="D28" s="309"/>
      <c r="E28" s="309"/>
      <c r="F28" s="314"/>
      <c r="G28" s="315"/>
      <c r="H28" s="316"/>
      <c r="I28" s="316"/>
      <c r="J28" s="316"/>
      <c r="K28" s="314"/>
      <c r="L28" s="313"/>
      <c r="M28" s="313"/>
      <c r="O28" s="286" t="str">
        <f t="shared" si="1"/>
        <v>ASLine</v>
      </c>
    </row>
    <row r="29" spans="1:15" s="286" customFormat="1" ht="16.5" customHeight="1" x14ac:dyDescent="0.3">
      <c r="A29" s="312">
        <f t="shared" si="0"/>
        <v>30120</v>
      </c>
      <c r="B29" s="309"/>
      <c r="C29" s="309"/>
      <c r="D29" s="309"/>
      <c r="E29" s="309"/>
      <c r="F29" s="314"/>
      <c r="G29" s="315"/>
      <c r="H29" s="316"/>
      <c r="I29" s="316"/>
      <c r="J29" s="316"/>
      <c r="K29" s="314"/>
      <c r="L29" s="313"/>
      <c r="M29" s="313"/>
      <c r="O29" s="286" t="str">
        <f t="shared" si="1"/>
        <v>ASLine</v>
      </c>
    </row>
    <row r="30" spans="1:15" s="286" customFormat="1" ht="16.5" customHeight="1" x14ac:dyDescent="0.3">
      <c r="A30" s="312">
        <f t="shared" si="0"/>
        <v>30120</v>
      </c>
      <c r="B30" s="309"/>
      <c r="C30" s="309"/>
      <c r="D30" s="309"/>
      <c r="E30" s="309"/>
      <c r="F30" s="314"/>
      <c r="G30" s="315"/>
      <c r="H30" s="316"/>
      <c r="I30" s="316"/>
      <c r="J30" s="316"/>
      <c r="K30" s="314"/>
      <c r="L30" s="313"/>
      <c r="M30" s="313"/>
      <c r="O30" s="286" t="str">
        <f t="shared" si="1"/>
        <v>ASLine</v>
      </c>
    </row>
    <row r="31" spans="1:15" s="286" customFormat="1" ht="16.5" customHeight="1" x14ac:dyDescent="0.3">
      <c r="A31" s="312">
        <f t="shared" si="0"/>
        <v>30120</v>
      </c>
      <c r="B31" s="309"/>
      <c r="C31" s="309"/>
      <c r="D31" s="309"/>
      <c r="E31" s="309"/>
      <c r="F31" s="314"/>
      <c r="G31" s="315"/>
      <c r="H31" s="316"/>
      <c r="I31" s="316"/>
      <c r="J31" s="316"/>
      <c r="K31" s="314"/>
      <c r="L31" s="313"/>
      <c r="M31" s="313"/>
      <c r="O31" s="286" t="str">
        <f t="shared" si="1"/>
        <v>ASLine</v>
      </c>
    </row>
    <row r="32" spans="1:15" s="286" customFormat="1" ht="16.5" customHeight="1" x14ac:dyDescent="0.3">
      <c r="A32" s="312">
        <f t="shared" si="0"/>
        <v>30120</v>
      </c>
      <c r="B32" s="309"/>
      <c r="C32" s="309"/>
      <c r="D32" s="309"/>
      <c r="E32" s="309"/>
      <c r="F32" s="314"/>
      <c r="G32" s="315"/>
      <c r="H32" s="316"/>
      <c r="I32" s="316"/>
      <c r="J32" s="316"/>
      <c r="K32" s="314"/>
      <c r="L32" s="313"/>
      <c r="M32" s="313"/>
      <c r="O32" s="286" t="str">
        <f t="shared" si="1"/>
        <v>ASLine</v>
      </c>
    </row>
    <row r="33" spans="1:15" s="286" customFormat="1" ht="16.5" customHeight="1" x14ac:dyDescent="0.3">
      <c r="A33" s="312">
        <f t="shared" si="0"/>
        <v>30120</v>
      </c>
      <c r="B33" s="309"/>
      <c r="C33" s="309"/>
      <c r="D33" s="309"/>
      <c r="E33" s="309"/>
      <c r="F33" s="314"/>
      <c r="G33" s="315"/>
      <c r="H33" s="316"/>
      <c r="I33" s="316"/>
      <c r="J33" s="316"/>
      <c r="K33" s="314"/>
      <c r="L33" s="313"/>
      <c r="M33" s="313"/>
      <c r="O33" s="286" t="str">
        <f t="shared" si="1"/>
        <v>ASLine</v>
      </c>
    </row>
    <row r="34" spans="1:15" s="286" customFormat="1" ht="16.5" customHeight="1" x14ac:dyDescent="0.3">
      <c r="A34" s="312">
        <f t="shared" si="0"/>
        <v>30120</v>
      </c>
      <c r="B34" s="309"/>
      <c r="C34" s="309"/>
      <c r="D34" s="309"/>
      <c r="E34" s="309"/>
      <c r="F34" s="314"/>
      <c r="G34" s="315"/>
      <c r="H34" s="316"/>
      <c r="I34" s="316"/>
      <c r="J34" s="316"/>
      <c r="K34" s="314"/>
      <c r="L34" s="313"/>
      <c r="M34" s="313"/>
      <c r="O34" s="286" t="str">
        <f t="shared" si="1"/>
        <v>ASLine</v>
      </c>
    </row>
    <row r="35" spans="1:15" s="286" customFormat="1" ht="16.5" customHeight="1" x14ac:dyDescent="0.3">
      <c r="A35" s="312">
        <f t="shared" si="0"/>
        <v>30120</v>
      </c>
      <c r="B35" s="309"/>
      <c r="C35" s="309"/>
      <c r="D35" s="309"/>
      <c r="E35" s="309"/>
      <c r="F35" s="314"/>
      <c r="G35" s="315"/>
      <c r="H35" s="316"/>
      <c r="I35" s="316"/>
      <c r="J35" s="316"/>
      <c r="K35" s="314"/>
      <c r="L35" s="313"/>
      <c r="M35" s="313"/>
      <c r="O35" s="286" t="str">
        <f t="shared" si="1"/>
        <v>ASLine</v>
      </c>
    </row>
    <row r="36" spans="1:15" s="286" customFormat="1" ht="16.5" customHeight="1" x14ac:dyDescent="0.3">
      <c r="A36" s="312">
        <f t="shared" si="0"/>
        <v>30120</v>
      </c>
      <c r="B36" s="309"/>
      <c r="C36" s="309"/>
      <c r="D36" s="309"/>
      <c r="E36" s="309"/>
      <c r="F36" s="314"/>
      <c r="G36" s="315"/>
      <c r="H36" s="316"/>
      <c r="I36" s="316"/>
      <c r="J36" s="316"/>
      <c r="K36" s="314"/>
      <c r="L36" s="313"/>
      <c r="M36" s="313"/>
      <c r="O36" s="286" t="str">
        <f t="shared" si="1"/>
        <v>ASLine</v>
      </c>
    </row>
    <row r="37" spans="1:15" s="286" customFormat="1" ht="16.5" customHeight="1" x14ac:dyDescent="0.3">
      <c r="A37" s="312">
        <f t="shared" si="0"/>
        <v>30120</v>
      </c>
      <c r="B37" s="309"/>
      <c r="C37" s="309"/>
      <c r="D37" s="309"/>
      <c r="E37" s="309"/>
      <c r="F37" s="314"/>
      <c r="G37" s="315"/>
      <c r="H37" s="316"/>
      <c r="I37" s="316"/>
      <c r="J37" s="316"/>
      <c r="K37" s="314"/>
      <c r="L37" s="313"/>
      <c r="M37" s="313"/>
      <c r="O37" s="286" t="str">
        <f t="shared" si="1"/>
        <v>ASLine</v>
      </c>
    </row>
    <row r="38" spans="1:15" s="286" customFormat="1" ht="16.5" customHeight="1" x14ac:dyDescent="0.3">
      <c r="A38" s="312">
        <f t="shared" si="0"/>
        <v>30120</v>
      </c>
      <c r="B38" s="309"/>
      <c r="C38" s="309"/>
      <c r="D38" s="309"/>
      <c r="E38" s="309"/>
      <c r="F38" s="314"/>
      <c r="G38" s="315"/>
      <c r="H38" s="316"/>
      <c r="I38" s="316"/>
      <c r="J38" s="316"/>
      <c r="K38" s="314"/>
      <c r="L38" s="313"/>
      <c r="M38" s="313"/>
      <c r="O38" s="286" t="str">
        <f t="shared" si="1"/>
        <v>ASLine</v>
      </c>
    </row>
    <row r="39" spans="1:15" s="286" customFormat="1" ht="16.5" customHeight="1" x14ac:dyDescent="0.3">
      <c r="A39" s="312">
        <f t="shared" si="0"/>
        <v>30120</v>
      </c>
      <c r="B39" s="309"/>
      <c r="C39" s="309"/>
      <c r="D39" s="309"/>
      <c r="E39" s="309"/>
      <c r="F39" s="314"/>
      <c r="G39" s="315"/>
      <c r="H39" s="316"/>
      <c r="I39" s="316"/>
      <c r="J39" s="316"/>
      <c r="K39" s="314"/>
      <c r="L39" s="313"/>
      <c r="M39" s="313"/>
      <c r="O39" s="286" t="str">
        <f t="shared" si="1"/>
        <v>ASLine</v>
      </c>
    </row>
    <row r="40" spans="1:15" s="286" customFormat="1" ht="16.5" customHeight="1" x14ac:dyDescent="0.3">
      <c r="A40" s="312">
        <f t="shared" si="0"/>
        <v>30120</v>
      </c>
      <c r="B40" s="309"/>
      <c r="C40" s="309"/>
      <c r="D40" s="309"/>
      <c r="E40" s="309"/>
      <c r="F40" s="314"/>
      <c r="G40" s="315"/>
      <c r="H40" s="316"/>
      <c r="I40" s="316"/>
      <c r="J40" s="316"/>
      <c r="K40" s="314"/>
      <c r="L40" s="313"/>
      <c r="M40" s="313"/>
      <c r="O40" s="286" t="str">
        <f t="shared" si="1"/>
        <v>ASLine</v>
      </c>
    </row>
    <row r="41" spans="1:15" s="286" customFormat="1" ht="14" x14ac:dyDescent="0.3">
      <c r="A41" s="312">
        <f t="shared" si="0"/>
        <v>30120</v>
      </c>
      <c r="B41" s="309"/>
      <c r="C41" s="309"/>
      <c r="D41" s="309"/>
      <c r="E41" s="309"/>
      <c r="F41" s="314"/>
      <c r="G41" s="315"/>
      <c r="H41" s="316"/>
      <c r="I41" s="316"/>
      <c r="J41" s="316"/>
      <c r="K41" s="314"/>
      <c r="L41" s="313"/>
      <c r="M41" s="313"/>
      <c r="O41" s="286" t="str">
        <f t="shared" si="1"/>
        <v>ASLine</v>
      </c>
    </row>
    <row r="42" spans="1:15" s="286" customFormat="1" ht="14" x14ac:dyDescent="0.3">
      <c r="A42" s="312">
        <f t="shared" si="0"/>
        <v>30120</v>
      </c>
      <c r="B42" s="309"/>
      <c r="C42" s="309"/>
      <c r="D42" s="309"/>
      <c r="E42" s="309"/>
      <c r="F42" s="314"/>
      <c r="G42" s="315"/>
      <c r="H42" s="316"/>
      <c r="I42" s="316"/>
      <c r="J42" s="316"/>
      <c r="K42" s="314"/>
      <c r="L42" s="313"/>
      <c r="M42" s="313"/>
      <c r="O42" s="286" t="str">
        <f t="shared" si="1"/>
        <v>ASLine</v>
      </c>
    </row>
    <row r="43" spans="1:15" s="286" customFormat="1" ht="14" x14ac:dyDescent="0.3">
      <c r="A43" s="312">
        <f t="shared" si="0"/>
        <v>30120</v>
      </c>
      <c r="B43" s="309"/>
      <c r="C43" s="309"/>
      <c r="D43" s="309"/>
      <c r="E43" s="309"/>
      <c r="F43" s="314"/>
      <c r="G43" s="315"/>
      <c r="H43" s="316"/>
      <c r="I43" s="316"/>
      <c r="J43" s="316"/>
      <c r="K43" s="314"/>
      <c r="L43" s="313"/>
      <c r="M43" s="313"/>
      <c r="O43" s="286" t="str">
        <f t="shared" si="1"/>
        <v>ASLine</v>
      </c>
    </row>
    <row r="44" spans="1:15" s="286" customFormat="1" ht="14" x14ac:dyDescent="0.3">
      <c r="A44" s="312">
        <f t="shared" si="0"/>
        <v>30120</v>
      </c>
      <c r="B44" s="309"/>
      <c r="C44" s="309"/>
      <c r="D44" s="309"/>
      <c r="E44" s="309"/>
      <c r="F44" s="314"/>
      <c r="G44" s="315"/>
      <c r="H44" s="316"/>
      <c r="I44" s="316"/>
      <c r="J44" s="316"/>
      <c r="K44" s="314"/>
      <c r="L44" s="313"/>
      <c r="M44" s="313"/>
      <c r="O44" s="286" t="str">
        <f t="shared" si="1"/>
        <v>ASLine</v>
      </c>
    </row>
    <row r="45" spans="1:15" s="286" customFormat="1" ht="14" x14ac:dyDescent="0.3">
      <c r="A45" s="312">
        <f t="shared" si="0"/>
        <v>30120</v>
      </c>
      <c r="B45" s="309"/>
      <c r="C45" s="309"/>
      <c r="D45" s="309"/>
      <c r="E45" s="309"/>
      <c r="F45" s="314"/>
      <c r="G45" s="315"/>
      <c r="H45" s="316"/>
      <c r="I45" s="316"/>
      <c r="J45" s="316"/>
      <c r="K45" s="314"/>
      <c r="L45" s="313"/>
      <c r="M45" s="313"/>
      <c r="O45" s="286" t="str">
        <f t="shared" si="1"/>
        <v>ASLine</v>
      </c>
    </row>
    <row r="46" spans="1:15" s="286" customFormat="1" ht="14" x14ac:dyDescent="0.3">
      <c r="A46" s="312">
        <f t="shared" si="0"/>
        <v>30120</v>
      </c>
      <c r="B46" s="309"/>
      <c r="C46" s="309"/>
      <c r="D46" s="309"/>
      <c r="E46" s="309"/>
      <c r="F46" s="314"/>
      <c r="G46" s="315"/>
      <c r="H46" s="316"/>
      <c r="I46" s="316"/>
      <c r="J46" s="316"/>
      <c r="K46" s="314"/>
      <c r="L46" s="313"/>
      <c r="M46" s="313"/>
      <c r="O46" s="286" t="str">
        <f t="shared" si="1"/>
        <v>ASLine</v>
      </c>
    </row>
    <row r="47" spans="1:15" s="286" customFormat="1" ht="14" x14ac:dyDescent="0.3">
      <c r="A47" s="312">
        <f t="shared" si="0"/>
        <v>30120</v>
      </c>
      <c r="B47" s="309"/>
      <c r="C47" s="309"/>
      <c r="D47" s="309"/>
      <c r="E47" s="309"/>
      <c r="F47" s="314"/>
      <c r="G47" s="315"/>
      <c r="H47" s="316"/>
      <c r="I47" s="316"/>
      <c r="J47" s="316"/>
      <c r="K47" s="314"/>
      <c r="L47" s="313"/>
      <c r="M47" s="313"/>
      <c r="O47" s="286" t="str">
        <f t="shared" si="1"/>
        <v>ASLine</v>
      </c>
    </row>
    <row r="48" spans="1:15" s="286" customFormat="1" ht="14" x14ac:dyDescent="0.3">
      <c r="A48" s="312">
        <f t="shared" si="0"/>
        <v>30120</v>
      </c>
      <c r="B48" s="309"/>
      <c r="C48" s="309"/>
      <c r="D48" s="309"/>
      <c r="E48" s="309"/>
      <c r="F48" s="314"/>
      <c r="G48" s="315"/>
      <c r="H48" s="316"/>
      <c r="I48" s="316"/>
      <c r="J48" s="316"/>
      <c r="K48" s="314"/>
      <c r="L48" s="313"/>
      <c r="M48" s="313"/>
      <c r="O48" s="286" t="str">
        <f t="shared" si="1"/>
        <v>ASLine</v>
      </c>
    </row>
    <row r="49" spans="1:15" s="286" customFormat="1" ht="14" x14ac:dyDescent="0.3">
      <c r="A49" s="312">
        <f t="shared" si="0"/>
        <v>30120</v>
      </c>
      <c r="B49" s="309"/>
      <c r="C49" s="309"/>
      <c r="D49" s="309"/>
      <c r="E49" s="309"/>
      <c r="F49" s="314"/>
      <c r="G49" s="315"/>
      <c r="H49" s="316"/>
      <c r="I49" s="316"/>
      <c r="J49" s="316"/>
      <c r="K49" s="314"/>
      <c r="L49" s="313"/>
      <c r="M49" s="313"/>
      <c r="O49" s="286" t="str">
        <f t="shared" si="1"/>
        <v>ASLine</v>
      </c>
    </row>
    <row r="50" spans="1:15" s="286" customFormat="1" ht="14" x14ac:dyDescent="0.3">
      <c r="A50" s="312">
        <f t="shared" si="0"/>
        <v>30120</v>
      </c>
      <c r="B50" s="309"/>
      <c r="C50" s="309"/>
      <c r="D50" s="309"/>
      <c r="E50" s="309"/>
      <c r="F50" s="314"/>
      <c r="G50" s="315"/>
      <c r="H50" s="316"/>
      <c r="I50" s="316"/>
      <c r="J50" s="316"/>
      <c r="K50" s="314"/>
      <c r="L50" s="313"/>
      <c r="M50" s="313"/>
      <c r="O50" s="286" t="str">
        <f t="shared" si="1"/>
        <v>ASLine</v>
      </c>
    </row>
    <row r="51" spans="1:15" s="286" customFormat="1" ht="14" x14ac:dyDescent="0.3">
      <c r="A51" s="312">
        <f t="shared" si="0"/>
        <v>30120</v>
      </c>
      <c r="B51" s="309"/>
      <c r="C51" s="309"/>
      <c r="D51" s="309"/>
      <c r="E51" s="309"/>
      <c r="F51" s="314"/>
      <c r="G51" s="315"/>
      <c r="H51" s="316"/>
      <c r="I51" s="316"/>
      <c r="J51" s="316"/>
      <c r="K51" s="314"/>
      <c r="L51" s="313"/>
      <c r="M51" s="313"/>
      <c r="O51" s="286" t="str">
        <f t="shared" si="1"/>
        <v>ASLine</v>
      </c>
    </row>
    <row r="52" spans="1:15" s="286" customFormat="1" ht="14" x14ac:dyDescent="0.3">
      <c r="A52" s="312">
        <f t="shared" si="0"/>
        <v>30120</v>
      </c>
      <c r="B52" s="309"/>
      <c r="C52" s="309"/>
      <c r="D52" s="309"/>
      <c r="E52" s="309"/>
      <c r="F52" s="314"/>
      <c r="G52" s="315"/>
      <c r="H52" s="316"/>
      <c r="I52" s="316"/>
      <c r="J52" s="316"/>
      <c r="K52" s="314"/>
      <c r="L52" s="313"/>
      <c r="M52" s="313"/>
      <c r="O52" s="286" t="str">
        <f t="shared" si="1"/>
        <v>ASLine</v>
      </c>
    </row>
    <row r="53" spans="1:15" s="286" customFormat="1" ht="14" x14ac:dyDescent="0.3">
      <c r="A53" s="312">
        <f t="shared" si="0"/>
        <v>30120</v>
      </c>
      <c r="B53" s="309"/>
      <c r="C53" s="309"/>
      <c r="D53" s="309"/>
      <c r="E53" s="309"/>
      <c r="F53" s="314"/>
      <c r="G53" s="315"/>
      <c r="H53" s="316"/>
      <c r="I53" s="316"/>
      <c r="J53" s="316"/>
      <c r="K53" s="314"/>
      <c r="L53" s="313"/>
      <c r="M53" s="313"/>
      <c r="O53" s="286" t="str">
        <f t="shared" si="1"/>
        <v>ASLine</v>
      </c>
    </row>
    <row r="54" spans="1:15" s="286" customFormat="1" ht="14" x14ac:dyDescent="0.3">
      <c r="A54" s="312">
        <f t="shared" si="0"/>
        <v>30120</v>
      </c>
      <c r="B54" s="309"/>
      <c r="C54" s="309"/>
      <c r="D54" s="309"/>
      <c r="E54" s="309"/>
      <c r="F54" s="314"/>
      <c r="G54" s="315"/>
      <c r="H54" s="316"/>
      <c r="I54" s="316"/>
      <c r="J54" s="316"/>
      <c r="K54" s="314"/>
      <c r="L54" s="313"/>
      <c r="M54" s="313"/>
      <c r="O54" s="286" t="str">
        <f t="shared" si="1"/>
        <v>ASLine</v>
      </c>
    </row>
    <row r="55" spans="1:15" s="286" customFormat="1" ht="14" x14ac:dyDescent="0.3">
      <c r="A55" s="312">
        <f t="shared" si="0"/>
        <v>30120</v>
      </c>
      <c r="B55" s="309"/>
      <c r="C55" s="309"/>
      <c r="D55" s="309"/>
      <c r="E55" s="309"/>
      <c r="F55" s="314"/>
      <c r="G55" s="315"/>
      <c r="H55" s="316"/>
      <c r="I55" s="316"/>
      <c r="J55" s="316"/>
      <c r="K55" s="314"/>
      <c r="L55" s="313"/>
      <c r="M55" s="313"/>
      <c r="O55" s="286" t="str">
        <f t="shared" si="1"/>
        <v>ASLine</v>
      </c>
    </row>
    <row r="56" spans="1:15" x14ac:dyDescent="0.35">
      <c r="A56" s="312">
        <f t="shared" si="0"/>
        <v>30120</v>
      </c>
      <c r="B56" s="309"/>
      <c r="C56" s="309"/>
      <c r="D56" s="309"/>
      <c r="E56" s="309"/>
      <c r="F56" s="314"/>
      <c r="G56" s="315"/>
      <c r="H56" s="316"/>
      <c r="I56" s="316"/>
      <c r="J56" s="316"/>
      <c r="K56" s="314"/>
      <c r="L56" s="313"/>
      <c r="M56" s="313"/>
      <c r="O56" s="286" t="str">
        <f t="shared" si="1"/>
        <v>ASLine</v>
      </c>
    </row>
    <row r="57" spans="1:15" x14ac:dyDescent="0.35">
      <c r="A57" s="312">
        <f t="shared" si="0"/>
        <v>30120</v>
      </c>
      <c r="B57" s="309"/>
      <c r="C57" s="309"/>
      <c r="D57" s="309"/>
      <c r="E57" s="309"/>
      <c r="F57" s="314"/>
      <c r="G57" s="315"/>
      <c r="H57" s="316"/>
      <c r="I57" s="316"/>
      <c r="J57" s="316"/>
      <c r="K57" s="314"/>
      <c r="L57" s="313"/>
      <c r="M57" s="313"/>
      <c r="O57" s="286" t="str">
        <f t="shared" si="1"/>
        <v>ASLine</v>
      </c>
    </row>
    <row r="58" spans="1:15" x14ac:dyDescent="0.35">
      <c r="A58" s="312">
        <f t="shared" si="0"/>
        <v>30120</v>
      </c>
      <c r="B58" s="309"/>
      <c r="C58" s="309"/>
      <c r="D58" s="309"/>
      <c r="E58" s="309"/>
      <c r="F58" s="314"/>
      <c r="G58" s="315"/>
      <c r="H58" s="316"/>
      <c r="I58" s="316"/>
      <c r="J58" s="316"/>
      <c r="K58" s="314"/>
      <c r="L58" s="313"/>
      <c r="M58" s="313"/>
      <c r="O58" s="286" t="str">
        <f t="shared" si="1"/>
        <v>ASLine</v>
      </c>
    </row>
    <row r="59" spans="1:15" x14ac:dyDescent="0.35">
      <c r="A59" s="312">
        <f t="shared" si="0"/>
        <v>30120</v>
      </c>
      <c r="B59" s="309"/>
      <c r="C59" s="309"/>
      <c r="D59" s="309"/>
      <c r="E59" s="309"/>
      <c r="F59" s="314"/>
      <c r="G59" s="315"/>
      <c r="H59" s="316"/>
      <c r="I59" s="316"/>
      <c r="J59" s="316"/>
      <c r="K59" s="314"/>
      <c r="L59" s="313"/>
      <c r="M59" s="313"/>
      <c r="O59" s="286" t="str">
        <f t="shared" si="1"/>
        <v>ASLine</v>
      </c>
    </row>
    <row r="60" spans="1:15" x14ac:dyDescent="0.35">
      <c r="A60" s="312">
        <f t="shared" si="0"/>
        <v>30120</v>
      </c>
      <c r="B60" s="309"/>
      <c r="C60" s="309"/>
      <c r="D60" s="309"/>
      <c r="E60" s="309"/>
      <c r="F60" s="314"/>
      <c r="G60" s="315"/>
      <c r="H60" s="316"/>
      <c r="I60" s="316"/>
      <c r="J60" s="316"/>
      <c r="K60" s="314"/>
      <c r="L60" s="313"/>
      <c r="M60" s="313"/>
      <c r="O60" s="286" t="str">
        <f t="shared" si="1"/>
        <v>ASLine</v>
      </c>
    </row>
    <row r="61" spans="1:15" x14ac:dyDescent="0.35">
      <c r="A61" s="312">
        <f t="shared" si="0"/>
        <v>30120</v>
      </c>
      <c r="B61" s="309"/>
      <c r="C61" s="309"/>
      <c r="D61" s="309"/>
      <c r="E61" s="309"/>
      <c r="F61" s="314"/>
      <c r="G61" s="315"/>
      <c r="H61" s="316"/>
      <c r="I61" s="316"/>
      <c r="J61" s="316"/>
      <c r="K61" s="314"/>
      <c r="L61" s="313"/>
      <c r="M61" s="313"/>
      <c r="O61" s="286" t="str">
        <f t="shared" si="1"/>
        <v>ASLine</v>
      </c>
    </row>
    <row r="62" spans="1:15" x14ac:dyDescent="0.35">
      <c r="A62" s="312">
        <f t="shared" si="0"/>
        <v>30120</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13" sqref="D13"/>
    </sheetView>
  </sheetViews>
  <sheetFormatPr defaultRowHeight="14.5" x14ac:dyDescent="0.35"/>
  <cols>
    <col min="1" max="1" width="22.453125" bestFit="1" customWidth="1"/>
    <col min="2" max="2" width="48" bestFit="1" customWidth="1"/>
    <col min="4" max="4" width="22.453125" bestFit="1" customWidth="1"/>
  </cols>
  <sheetData>
    <row r="1" spans="1:4" x14ac:dyDescent="0.35">
      <c r="A1" s="285" t="s">
        <v>230</v>
      </c>
      <c r="B1" s="285"/>
      <c r="D1" s="285" t="s">
        <v>229</v>
      </c>
    </row>
    <row r="2" spans="1:4" x14ac:dyDescent="0.35">
      <c r="A2" t="s">
        <v>78</v>
      </c>
      <c r="B2" t="s">
        <v>223</v>
      </c>
      <c r="D2" s="329" t="s">
        <v>343</v>
      </c>
    </row>
    <row r="3" spans="1:4" x14ac:dyDescent="0.35">
      <c r="A3" t="s">
        <v>225</v>
      </c>
      <c r="B3" t="s">
        <v>224</v>
      </c>
      <c r="D3" s="330" t="s">
        <v>344</v>
      </c>
    </row>
    <row r="4" spans="1:4" x14ac:dyDescent="0.35">
      <c r="A4" t="s">
        <v>79</v>
      </c>
      <c r="B4" t="s">
        <v>222</v>
      </c>
      <c r="D4" s="330" t="s">
        <v>345</v>
      </c>
    </row>
    <row r="5" spans="1:4" x14ac:dyDescent="0.35">
      <c r="A5" t="s">
        <v>80</v>
      </c>
      <c r="B5" t="s">
        <v>226</v>
      </c>
      <c r="D5" s="330" t="s">
        <v>346</v>
      </c>
    </row>
    <row r="6" spans="1:4" x14ac:dyDescent="0.35">
      <c r="A6" t="s">
        <v>227</v>
      </c>
      <c r="B6" t="s">
        <v>83</v>
      </c>
      <c r="D6" s="330" t="s">
        <v>347</v>
      </c>
    </row>
    <row r="7" spans="1:4" x14ac:dyDescent="0.35">
      <c r="A7" t="s">
        <v>228</v>
      </c>
      <c r="B7" t="s">
        <v>84</v>
      </c>
      <c r="D7" s="330" t="s">
        <v>348</v>
      </c>
    </row>
    <row r="8" spans="1:4" x14ac:dyDescent="0.35">
      <c r="A8" t="s">
        <v>156</v>
      </c>
      <c r="B8" t="s">
        <v>315</v>
      </c>
      <c r="D8" s="330" t="s">
        <v>349</v>
      </c>
    </row>
    <row r="9" spans="1:4" x14ac:dyDescent="0.35">
      <c r="D9" s="330" t="s">
        <v>350</v>
      </c>
    </row>
    <row r="10" spans="1:4" x14ac:dyDescent="0.35">
      <c r="A10" s="288" t="s">
        <v>283</v>
      </c>
      <c r="D10" s="330" t="s">
        <v>351</v>
      </c>
    </row>
    <row r="11" spans="1:4" x14ac:dyDescent="0.35">
      <c r="D11" s="330" t="s">
        <v>352</v>
      </c>
    </row>
    <row r="12" spans="1:4" x14ac:dyDescent="0.35">
      <c r="D12" s="330" t="s">
        <v>341</v>
      </c>
    </row>
    <row r="17" spans="2:2" x14ac:dyDescent="0.35">
      <c r="B17" s="151"/>
    </row>
    <row r="45" spans="2:2" x14ac:dyDescent="0.35">
      <c r="B45" s="284"/>
    </row>
    <row r="46" spans="2:2" x14ac:dyDescent="0.35">
      <c r="B46" s="284"/>
    </row>
    <row r="47" spans="2:2" x14ac:dyDescent="0.35">
      <c r="B47" s="284"/>
    </row>
    <row r="48" spans="2:2" x14ac:dyDescent="0.35">
      <c r="B48" s="284"/>
    </row>
    <row r="49" spans="2:2" x14ac:dyDescent="0.35">
      <c r="B49" s="284"/>
    </row>
    <row r="50" spans="2:2" x14ac:dyDescent="0.35">
      <c r="B50" s="284"/>
    </row>
    <row r="51" spans="2:2" x14ac:dyDescent="0.35">
      <c r="B51" s="284"/>
    </row>
    <row r="52" spans="2:2" x14ac:dyDescent="0.35">
      <c r="B52" s="284"/>
    </row>
    <row r="53" spans="2:2" x14ac:dyDescent="0.35">
      <c r="B53" s="284"/>
    </row>
    <row r="54" spans="2:2" x14ac:dyDescent="0.35">
      <c r="B54" s="284"/>
    </row>
    <row r="55" spans="2:2" x14ac:dyDescent="0.35">
      <c r="B55" s="284"/>
    </row>
    <row r="56" spans="2:2" x14ac:dyDescent="0.35">
      <c r="B56" s="284"/>
    </row>
    <row r="57" spans="2:2" x14ac:dyDescent="0.35">
      <c r="B57" s="284"/>
    </row>
    <row r="58" spans="2:2" x14ac:dyDescent="0.35">
      <c r="B58" s="284"/>
    </row>
    <row r="59" spans="2:2" x14ac:dyDescent="0.35">
      <c r="B59" s="284"/>
    </row>
    <row r="60" spans="2:2" x14ac:dyDescent="0.35">
      <c r="B60" s="284"/>
    </row>
    <row r="61" spans="2:2" x14ac:dyDescent="0.35">
      <c r="B61" s="284"/>
    </row>
    <row r="62" spans="2:2" x14ac:dyDescent="0.35">
      <c r="B62" s="284"/>
    </row>
    <row r="63" spans="2:2" x14ac:dyDescent="0.35">
      <c r="B63" s="284"/>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topLeftCell="U1" workbookViewId="0">
      <selection activeCell="V4" sqref="V4"/>
    </sheetView>
  </sheetViews>
  <sheetFormatPr defaultColWidth="9.1796875" defaultRowHeight="14.5" x14ac:dyDescent="0.35"/>
  <cols>
    <col min="1" max="1" width="10.453125" style="151" bestFit="1" customWidth="1"/>
    <col min="2" max="2" width="14.26953125" style="151" customWidth="1"/>
    <col min="3" max="3" width="15.7265625" style="151" bestFit="1" customWidth="1"/>
    <col min="4" max="4" width="11.26953125" style="151" customWidth="1"/>
    <col min="5" max="5" width="13.7265625" style="151" customWidth="1"/>
    <col min="6" max="6" width="11.453125" style="151" bestFit="1" customWidth="1"/>
    <col min="7" max="7" width="5.54296875" style="151" customWidth="1"/>
    <col min="8" max="8" width="7" style="151" bestFit="1" customWidth="1"/>
    <col min="9" max="9" width="9.453125" style="151" customWidth="1"/>
    <col min="10" max="13" width="14" style="151" customWidth="1"/>
    <col min="14" max="15" width="13.7265625" style="151" bestFit="1" customWidth="1"/>
    <col min="16" max="16" width="18.1796875" style="151" bestFit="1" customWidth="1"/>
    <col min="17" max="17" width="8.54296875" style="151" bestFit="1" customWidth="1"/>
    <col min="18" max="18" width="12.7265625" style="151" bestFit="1" customWidth="1"/>
    <col min="19" max="19" width="14.54296875" style="151" customWidth="1"/>
    <col min="20" max="20" width="13.7265625" style="151" bestFit="1" customWidth="1"/>
    <col min="21" max="21" width="25.7265625" style="151" customWidth="1"/>
    <col min="22" max="33" width="9.1796875" style="151" customWidth="1"/>
    <col min="34" max="16384" width="9.1796875" style="151"/>
  </cols>
  <sheetData>
    <row r="1" spans="1:38" x14ac:dyDescent="0.35">
      <c r="A1" s="374" t="s">
        <v>166</v>
      </c>
      <c r="B1" s="374"/>
      <c r="C1" s="374"/>
      <c r="D1" s="374"/>
      <c r="E1" s="374"/>
      <c r="F1" s="374"/>
      <c r="G1" s="374"/>
      <c r="H1" s="374"/>
      <c r="I1" s="374"/>
      <c r="J1" s="374"/>
      <c r="K1" s="374"/>
      <c r="L1" s="374"/>
      <c r="M1" s="374"/>
      <c r="N1" s="374"/>
      <c r="O1" s="374"/>
      <c r="P1" s="374"/>
      <c r="Q1" s="374"/>
      <c r="R1" s="374"/>
      <c r="S1" s="374"/>
      <c r="T1" s="374"/>
      <c r="U1" s="374"/>
      <c r="V1" s="375" t="s">
        <v>52</v>
      </c>
      <c r="W1" s="375"/>
      <c r="X1" s="375"/>
      <c r="Y1" s="375"/>
      <c r="Z1" s="375"/>
      <c r="AA1" s="375"/>
      <c r="AB1" s="375"/>
      <c r="AC1" s="375"/>
      <c r="AD1" s="375"/>
      <c r="AE1" s="375"/>
      <c r="AF1" s="375"/>
      <c r="AG1" s="375"/>
      <c r="AH1" s="375"/>
      <c r="AI1" s="375"/>
      <c r="AJ1" s="375"/>
      <c r="AK1" s="151" t="s">
        <v>282</v>
      </c>
    </row>
    <row r="2" spans="1:38" x14ac:dyDescent="0.35">
      <c r="V2" s="155" t="s">
        <v>159</v>
      </c>
      <c r="W2" s="155" t="s">
        <v>159</v>
      </c>
      <c r="X2" s="155"/>
      <c r="Y2" s="155"/>
      <c r="Z2" s="155"/>
      <c r="AA2" s="155"/>
      <c r="AB2" s="155"/>
      <c r="AC2" s="155"/>
      <c r="AD2" s="155"/>
      <c r="AE2" s="155"/>
      <c r="AF2" s="155" t="s">
        <v>71</v>
      </c>
      <c r="AG2" s="155" t="s">
        <v>158</v>
      </c>
    </row>
    <row r="3" spans="1:38" x14ac:dyDescent="0.3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35">
      <c r="A4" s="151" t="str">
        <f>'Cover Page'!B9</f>
        <v>ZNAT Insurance Company</v>
      </c>
      <c r="B4" s="151">
        <f>'Cover Page'!L9</f>
        <v>30120</v>
      </c>
      <c r="C4" s="151" t="str">
        <f>'Cover Page'!B13</f>
        <v>Fairfax Financial</v>
      </c>
      <c r="D4" s="152">
        <f>'Cover Page'!L13</f>
        <v>158</v>
      </c>
      <c r="E4" s="151" t="str">
        <f>'Cover Page'!B17</f>
        <v>21255 Califa Street</v>
      </c>
      <c r="F4" s="151" t="str">
        <f>'Cover Page'!B20</f>
        <v>Woodland Hills</v>
      </c>
      <c r="G4" s="151" t="str">
        <f>'Cover Page'!I20</f>
        <v>CA</v>
      </c>
      <c r="H4" s="152">
        <f>'Cover Page'!L20</f>
        <v>91367</v>
      </c>
      <c r="I4" s="151" t="b">
        <v>1</v>
      </c>
      <c r="J4" s="151" t="b">
        <v>0</v>
      </c>
      <c r="K4" s="153">
        <f>'Cover Page'!B32</f>
        <v>44308</v>
      </c>
      <c r="L4" s="173" t="str">
        <f>'Cover Page'!B35</f>
        <v>Chad Helin</v>
      </c>
      <c r="M4" s="173" t="str">
        <f>'Cover Page'!B38</f>
        <v>Executive Vice President and General Counsel</v>
      </c>
      <c r="N4" s="212">
        <f>'Cover Page'!I35</f>
        <v>8185945565</v>
      </c>
      <c r="O4" s="212">
        <f>'Cover Page'!L35</f>
        <v>8185875931</v>
      </c>
      <c r="P4" s="151" t="str">
        <f>'Cover Page'!I38</f>
        <v>chelin@thezenith.com</v>
      </c>
      <c r="Q4" s="151" t="str">
        <f>'Cover Page'!B42</f>
        <v>Ayse Alpay</v>
      </c>
      <c r="R4" s="151" t="str">
        <f>'Cover Page'!B46</f>
        <v>VP, Asst. General Counsel and Chief Compliance Officer</v>
      </c>
      <c r="S4" s="212">
        <f>'Cover Page'!I42</f>
        <v>8182518347</v>
      </c>
      <c r="T4" s="212">
        <f>'Cover Page'!L42</f>
        <v>8185875931</v>
      </c>
      <c r="U4" s="151" t="str">
        <f>'Cover Page'!I46</f>
        <v>aalpay@thezenith.com</v>
      </c>
      <c r="V4" s="152">
        <f>Questionnaire!U10</f>
        <v>1</v>
      </c>
      <c r="W4" s="152">
        <f>Questionnaire!U12</f>
        <v>0</v>
      </c>
      <c r="X4" s="152">
        <f>Questionnaire!U13</f>
        <v>0</v>
      </c>
      <c r="Y4" s="152">
        <f>Questionnaire!U14</f>
        <v>1</v>
      </c>
      <c r="Z4" s="152">
        <f>Questionnaire!U15</f>
        <v>0</v>
      </c>
      <c r="AA4" s="152">
        <f>Questionnaire!U16</f>
        <v>0</v>
      </c>
      <c r="AB4" s="152">
        <f>Questionnaire!U17</f>
        <v>0</v>
      </c>
      <c r="AC4" s="152">
        <f>Questionnaire!U18</f>
        <v>0</v>
      </c>
      <c r="AD4" s="152">
        <f>Questionnaire!E19</f>
        <v>0</v>
      </c>
      <c r="AE4" s="152">
        <f>Questionnaire!U22</f>
        <v>0</v>
      </c>
      <c r="AF4" s="152">
        <f>Questionnaire!U26</f>
        <v>1</v>
      </c>
      <c r="AG4" s="152">
        <f>Questionnaire!U28</f>
        <v>0</v>
      </c>
      <c r="AH4" s="152">
        <f>Questionnaire!U34</f>
        <v>1</v>
      </c>
      <c r="AI4" s="152">
        <f>Questionnaire!U35</f>
        <v>0</v>
      </c>
      <c r="AJ4" s="173">
        <f>Questionnaire!E37</f>
        <v>0</v>
      </c>
      <c r="AK4" s="151" t="str">
        <f>'Explanatory Memorandum'!C14</f>
        <v>Please see Zenith and ZNAT Insurance Companies - CA COVID19 Premium Relief DOI Report.</v>
      </c>
      <c r="AL4" s="151">
        <f>'Explanatory Memorandum'!C33</f>
        <v>0</v>
      </c>
    </row>
    <row r="6" spans="1:38" x14ac:dyDescent="0.3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election activeCell="C3" sqref="C3"/>
    </sheetView>
  </sheetViews>
  <sheetFormatPr defaultRowHeight="14.5" x14ac:dyDescent="0.35"/>
  <cols>
    <col min="1" max="1" width="6.81640625" bestFit="1" customWidth="1"/>
    <col min="2" max="2" width="9.54296875" bestFit="1" customWidth="1"/>
    <col min="3" max="3" width="8.81640625" style="236" customWidth="1"/>
    <col min="4" max="4" width="7.54296875" style="237" customWidth="1"/>
    <col min="5" max="6" width="6.453125" style="237" customWidth="1"/>
    <col min="7" max="7" width="9.1796875" style="238" customWidth="1"/>
    <col min="8" max="8" width="7.453125" style="236" customWidth="1"/>
    <col min="9" max="9" width="6" style="237" customWidth="1"/>
    <col min="10" max="10" width="4" style="237" customWidth="1"/>
    <col min="11" max="11" width="5.81640625" style="237" customWidth="1"/>
    <col min="12" max="12" width="9" style="237" bestFit="1" customWidth="1"/>
    <col min="13" max="13" width="9.54296875" style="237" customWidth="1"/>
    <col min="14" max="14" width="11.7265625" style="237" customWidth="1"/>
    <col min="15" max="15" width="12.453125" style="237" customWidth="1"/>
    <col min="16" max="16" width="8.26953125" style="238" customWidth="1"/>
    <col min="17" max="17" width="6.453125" style="230" customWidth="1"/>
    <col min="18" max="18" width="5.1796875" style="230" customWidth="1"/>
    <col min="19" max="19" width="7.1796875" style="230" customWidth="1"/>
    <col min="20" max="20" width="6.453125" style="230" customWidth="1"/>
    <col min="21" max="21" width="6.1796875" style="238" bestFit="1" customWidth="1"/>
  </cols>
  <sheetData>
    <row r="1" spans="1:27" x14ac:dyDescent="0.35">
      <c r="A1" s="224"/>
      <c r="B1" s="224"/>
      <c r="C1" s="376" t="s">
        <v>182</v>
      </c>
      <c r="D1" s="377"/>
      <c r="E1" s="377"/>
      <c r="F1" s="377"/>
      <c r="G1" s="378"/>
      <c r="H1" s="379" t="s">
        <v>183</v>
      </c>
      <c r="I1" s="380"/>
      <c r="J1" s="380"/>
      <c r="K1" s="380"/>
      <c r="L1" s="380"/>
      <c r="M1" s="380"/>
      <c r="N1" s="380"/>
      <c r="O1" s="380"/>
      <c r="P1" s="381"/>
      <c r="Q1" s="376" t="s">
        <v>184</v>
      </c>
      <c r="R1" s="377"/>
      <c r="S1" s="377"/>
      <c r="T1" s="377"/>
      <c r="U1" s="378"/>
    </row>
    <row r="2" spans="1:27" s="221" customFormat="1" ht="44" thickBot="1" x14ac:dyDescent="0.4">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 thickTop="1" x14ac:dyDescent="0.35">
      <c r="A3" s="151">
        <f>'Cover Page'!$L$9</f>
        <v>30120</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35">
      <c r="A4" s="151">
        <f>'Cover Page'!$L$9</f>
        <v>30120</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35">
      <c r="A5" s="151">
        <f>'Cover Page'!$L$9</f>
        <v>30120</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35">
      <c r="A6" s="151">
        <f>'Cover Page'!$L$9</f>
        <v>30120</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35">
      <c r="A7" s="151">
        <f>'Cover Page'!$L$9</f>
        <v>30120</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35">
      <c r="A8" s="151">
        <f>'Cover Page'!$L$9</f>
        <v>30120</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35">
      <c r="A9" s="151">
        <f>'Cover Page'!$L$9</f>
        <v>30120</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35">
      <c r="V14" s="211"/>
      <c r="W14" s="211"/>
      <c r="X14" s="211"/>
      <c r="Y14" s="210"/>
      <c r="Z14" s="205"/>
      <c r="AA14" s="205"/>
    </row>
    <row r="15" spans="1:27" x14ac:dyDescent="0.35">
      <c r="V15" s="211"/>
      <c r="W15" s="211"/>
      <c r="X15" s="211"/>
      <c r="Y15" s="210"/>
      <c r="Z15" s="205"/>
      <c r="AA15" s="205"/>
    </row>
    <row r="16" spans="1:27" x14ac:dyDescent="0.35">
      <c r="V16" s="211"/>
      <c r="W16" s="211"/>
      <c r="X16" s="211"/>
      <c r="Y16" s="210"/>
      <c r="Z16" s="205"/>
      <c r="AA16" s="205"/>
    </row>
    <row r="17" spans="22:27" x14ac:dyDescent="0.35">
      <c r="V17" s="211"/>
      <c r="W17" s="211"/>
      <c r="X17" s="211"/>
      <c r="Y17" s="210"/>
      <c r="Z17" s="205"/>
      <c r="AA17" s="205"/>
    </row>
    <row r="18" spans="22:27" x14ac:dyDescent="0.35">
      <c r="V18" s="211"/>
      <c r="W18" s="211"/>
      <c r="X18" s="211"/>
      <c r="Y18" s="210"/>
      <c r="Z18" s="205"/>
      <c r="AA18" s="205"/>
    </row>
    <row r="19" spans="22:27" x14ac:dyDescent="0.35">
      <c r="V19" s="211"/>
      <c r="W19" s="211"/>
      <c r="X19" s="211"/>
      <c r="Y19" s="210"/>
      <c r="Z19" s="205"/>
      <c r="AA19" s="205"/>
    </row>
    <row r="20" spans="22:27" x14ac:dyDescent="0.3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4.5" x14ac:dyDescent="0.35"/>
  <cols>
    <col min="1" max="1" width="17.26953125" bestFit="1" customWidth="1"/>
    <col min="2" max="2" width="9.1796875" style="287"/>
  </cols>
  <sheetData>
    <row r="1" spans="1:2" ht="15.5" x14ac:dyDescent="0.35">
      <c r="A1" s="149" t="s">
        <v>98</v>
      </c>
      <c r="B1" s="287" t="s">
        <v>233</v>
      </c>
    </row>
    <row r="2" spans="1:2" ht="15.5" x14ac:dyDescent="0.35">
      <c r="A2" s="149" t="s">
        <v>99</v>
      </c>
      <c r="B2" s="287" t="s">
        <v>234</v>
      </c>
    </row>
    <row r="3" spans="1:2" ht="15.5" x14ac:dyDescent="0.35">
      <c r="A3" s="149" t="s">
        <v>100</v>
      </c>
      <c r="B3" s="287" t="s">
        <v>235</v>
      </c>
    </row>
    <row r="4" spans="1:2" ht="15.5" x14ac:dyDescent="0.35">
      <c r="A4" s="149" t="s">
        <v>101</v>
      </c>
      <c r="B4" s="287" t="s">
        <v>236</v>
      </c>
    </row>
    <row r="5" spans="1:2" ht="15.5" x14ac:dyDescent="0.35">
      <c r="A5" s="149" t="s">
        <v>102</v>
      </c>
      <c r="B5" s="287" t="s">
        <v>232</v>
      </c>
    </row>
    <row r="6" spans="1:2" ht="15.5" x14ac:dyDescent="0.35">
      <c r="A6" s="149" t="s">
        <v>103</v>
      </c>
      <c r="B6" s="287" t="s">
        <v>237</v>
      </c>
    </row>
    <row r="7" spans="1:2" ht="15.5" x14ac:dyDescent="0.35">
      <c r="A7" s="149" t="s">
        <v>104</v>
      </c>
      <c r="B7" s="287" t="s">
        <v>238</v>
      </c>
    </row>
    <row r="8" spans="1:2" ht="15.5" x14ac:dyDescent="0.35">
      <c r="A8" s="149" t="s">
        <v>105</v>
      </c>
      <c r="B8" s="287" t="s">
        <v>239</v>
      </c>
    </row>
    <row r="9" spans="1:2" ht="15.5" x14ac:dyDescent="0.35">
      <c r="A9" s="149" t="s">
        <v>106</v>
      </c>
      <c r="B9" s="287" t="s">
        <v>240</v>
      </c>
    </row>
    <row r="10" spans="1:2" ht="15.5" x14ac:dyDescent="0.35">
      <c r="A10" s="149" t="s">
        <v>107</v>
      </c>
      <c r="B10" s="287" t="s">
        <v>241</v>
      </c>
    </row>
    <row r="11" spans="1:2" ht="15.5" x14ac:dyDescent="0.35">
      <c r="A11" s="149" t="s">
        <v>108</v>
      </c>
      <c r="B11" s="287" t="s">
        <v>242</v>
      </c>
    </row>
    <row r="12" spans="1:2" ht="15.5" x14ac:dyDescent="0.35">
      <c r="A12" s="149" t="s">
        <v>109</v>
      </c>
      <c r="B12" s="287" t="s">
        <v>243</v>
      </c>
    </row>
    <row r="13" spans="1:2" ht="15.5" x14ac:dyDescent="0.35">
      <c r="A13" s="149" t="s">
        <v>110</v>
      </c>
      <c r="B13" s="287" t="s">
        <v>244</v>
      </c>
    </row>
    <row r="14" spans="1:2" ht="15.5" x14ac:dyDescent="0.35">
      <c r="A14" s="149" t="s">
        <v>111</v>
      </c>
      <c r="B14" s="287" t="s">
        <v>245</v>
      </c>
    </row>
    <row r="15" spans="1:2" ht="15.5" x14ac:dyDescent="0.35">
      <c r="A15" s="149" t="s">
        <v>112</v>
      </c>
      <c r="B15" s="287" t="s">
        <v>246</v>
      </c>
    </row>
    <row r="16" spans="1:2" ht="15.5" x14ac:dyDescent="0.35">
      <c r="A16" s="149" t="s">
        <v>113</v>
      </c>
      <c r="B16" s="287" t="s">
        <v>247</v>
      </c>
    </row>
    <row r="17" spans="1:2" ht="15.5" x14ac:dyDescent="0.35">
      <c r="A17" s="149" t="s">
        <v>114</v>
      </c>
      <c r="B17" s="287" t="s">
        <v>248</v>
      </c>
    </row>
    <row r="18" spans="1:2" ht="15.5" x14ac:dyDescent="0.35">
      <c r="A18" s="149" t="s">
        <v>115</v>
      </c>
      <c r="B18" s="287" t="s">
        <v>249</v>
      </c>
    </row>
    <row r="19" spans="1:2" ht="15.5" x14ac:dyDescent="0.35">
      <c r="A19" s="149" t="s">
        <v>116</v>
      </c>
      <c r="B19" s="287" t="s">
        <v>250</v>
      </c>
    </row>
    <row r="20" spans="1:2" ht="15.5" x14ac:dyDescent="0.35">
      <c r="A20" s="149" t="s">
        <v>117</v>
      </c>
      <c r="B20" s="287" t="s">
        <v>251</v>
      </c>
    </row>
    <row r="21" spans="1:2" ht="15.5" x14ac:dyDescent="0.35">
      <c r="A21" s="149" t="s">
        <v>118</v>
      </c>
      <c r="B21" s="287" t="s">
        <v>252</v>
      </c>
    </row>
    <row r="22" spans="1:2" ht="15.5" x14ac:dyDescent="0.35">
      <c r="A22" s="149" t="s">
        <v>119</v>
      </c>
      <c r="B22" s="287" t="s">
        <v>253</v>
      </c>
    </row>
    <row r="23" spans="1:2" ht="15.5" x14ac:dyDescent="0.35">
      <c r="A23" s="149" t="s">
        <v>120</v>
      </c>
      <c r="B23" s="287" t="s">
        <v>254</v>
      </c>
    </row>
    <row r="24" spans="1:2" ht="15.5" x14ac:dyDescent="0.35">
      <c r="A24" s="149" t="s">
        <v>121</v>
      </c>
      <c r="B24" s="287" t="s">
        <v>255</v>
      </c>
    </row>
    <row r="25" spans="1:2" ht="15.5" x14ac:dyDescent="0.35">
      <c r="A25" s="149" t="s">
        <v>122</v>
      </c>
      <c r="B25" s="287" t="s">
        <v>256</v>
      </c>
    </row>
    <row r="26" spans="1:2" ht="15.5" x14ac:dyDescent="0.35">
      <c r="A26" s="149" t="s">
        <v>123</v>
      </c>
      <c r="B26" s="287" t="s">
        <v>257</v>
      </c>
    </row>
    <row r="27" spans="1:2" ht="15.5" x14ac:dyDescent="0.35">
      <c r="A27" s="149" t="s">
        <v>124</v>
      </c>
      <c r="B27" s="287" t="s">
        <v>258</v>
      </c>
    </row>
    <row r="28" spans="1:2" ht="15.5" x14ac:dyDescent="0.35">
      <c r="A28" s="149" t="s">
        <v>125</v>
      </c>
      <c r="B28" s="287" t="s">
        <v>259</v>
      </c>
    </row>
    <row r="29" spans="1:2" ht="15.5" x14ac:dyDescent="0.35">
      <c r="A29" s="149" t="s">
        <v>126</v>
      </c>
      <c r="B29" s="287" t="s">
        <v>260</v>
      </c>
    </row>
    <row r="30" spans="1:2" ht="15.5" x14ac:dyDescent="0.35">
      <c r="A30" s="149" t="s">
        <v>127</v>
      </c>
      <c r="B30" s="287" t="s">
        <v>261</v>
      </c>
    </row>
    <row r="31" spans="1:2" ht="15.5" x14ac:dyDescent="0.35">
      <c r="A31" s="149" t="s">
        <v>128</v>
      </c>
      <c r="B31" s="287" t="s">
        <v>262</v>
      </c>
    </row>
    <row r="32" spans="1:2" ht="15.5" x14ac:dyDescent="0.35">
      <c r="A32" s="149" t="s">
        <v>129</v>
      </c>
      <c r="B32" s="287" t="s">
        <v>263</v>
      </c>
    </row>
    <row r="33" spans="1:2" ht="15.5" x14ac:dyDescent="0.35">
      <c r="A33" s="149" t="s">
        <v>130</v>
      </c>
      <c r="B33" s="287" t="s">
        <v>264</v>
      </c>
    </row>
    <row r="34" spans="1:2" ht="15.5" x14ac:dyDescent="0.35">
      <c r="A34" s="149" t="s">
        <v>131</v>
      </c>
      <c r="B34" s="287" t="s">
        <v>265</v>
      </c>
    </row>
    <row r="35" spans="1:2" ht="15.5" x14ac:dyDescent="0.35">
      <c r="A35" s="149" t="s">
        <v>132</v>
      </c>
      <c r="B35" s="287" t="s">
        <v>266</v>
      </c>
    </row>
    <row r="36" spans="1:2" ht="15.5" x14ac:dyDescent="0.35">
      <c r="A36" s="149" t="s">
        <v>133</v>
      </c>
      <c r="B36" s="287" t="s">
        <v>267</v>
      </c>
    </row>
    <row r="37" spans="1:2" ht="15.5" x14ac:dyDescent="0.35">
      <c r="A37" s="149" t="s">
        <v>134</v>
      </c>
      <c r="B37" s="287" t="s">
        <v>268</v>
      </c>
    </row>
    <row r="38" spans="1:2" ht="15.5" x14ac:dyDescent="0.35">
      <c r="A38" s="149" t="s">
        <v>135</v>
      </c>
      <c r="B38" s="287" t="s">
        <v>269</v>
      </c>
    </row>
    <row r="39" spans="1:2" ht="15.5" x14ac:dyDescent="0.35">
      <c r="A39" s="149" t="s">
        <v>136</v>
      </c>
      <c r="B39" s="287" t="s">
        <v>270</v>
      </c>
    </row>
    <row r="40" spans="1:2" ht="15.5" x14ac:dyDescent="0.35">
      <c r="A40" s="149" t="s">
        <v>137</v>
      </c>
      <c r="B40" s="287" t="s">
        <v>271</v>
      </c>
    </row>
    <row r="41" spans="1:2" ht="15.5" x14ac:dyDescent="0.35">
      <c r="A41" s="149" t="s">
        <v>138</v>
      </c>
      <c r="B41" s="287" t="s">
        <v>272</v>
      </c>
    </row>
    <row r="42" spans="1:2" ht="15.5" x14ac:dyDescent="0.35">
      <c r="A42" s="149" t="s">
        <v>139</v>
      </c>
      <c r="B42" s="287" t="s">
        <v>273</v>
      </c>
    </row>
    <row r="43" spans="1:2" ht="15.5" x14ac:dyDescent="0.35">
      <c r="A43" s="149" t="s">
        <v>140</v>
      </c>
      <c r="B43" s="287" t="s">
        <v>274</v>
      </c>
    </row>
    <row r="44" spans="1:2" ht="15.5" x14ac:dyDescent="0.35">
      <c r="A44" s="149" t="s">
        <v>141</v>
      </c>
      <c r="B44" s="287" t="s">
        <v>275</v>
      </c>
    </row>
    <row r="45" spans="1:2" ht="15.5" x14ac:dyDescent="0.35">
      <c r="A45" s="149" t="s">
        <v>142</v>
      </c>
      <c r="B45" s="287" t="s">
        <v>276</v>
      </c>
    </row>
    <row r="46" spans="1:2" ht="15.5" x14ac:dyDescent="0.35">
      <c r="A46" s="149" t="s">
        <v>143</v>
      </c>
      <c r="B46" s="287" t="s">
        <v>277</v>
      </c>
    </row>
    <row r="47" spans="1:2" ht="15.5" x14ac:dyDescent="0.35">
      <c r="A47" s="149" t="s">
        <v>144</v>
      </c>
      <c r="B47" s="287" t="s">
        <v>278</v>
      </c>
    </row>
    <row r="48" spans="1:2" ht="15.5" x14ac:dyDescent="0.35">
      <c r="A48" s="149" t="s">
        <v>145</v>
      </c>
      <c r="B48" s="287" t="s">
        <v>279</v>
      </c>
    </row>
    <row r="49" spans="1:2" ht="15.5" x14ac:dyDescent="0.35">
      <c r="A49" s="149" t="s">
        <v>146</v>
      </c>
      <c r="B49" s="287" t="s">
        <v>280</v>
      </c>
    </row>
    <row r="50" spans="1:2" ht="15.5" x14ac:dyDescent="0.35">
      <c r="A50" s="149" t="s">
        <v>147</v>
      </c>
      <c r="B50" s="287"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Alpay, Ayse</cp:lastModifiedBy>
  <cp:lastPrinted>2020-05-12T15:41:53Z</cp:lastPrinted>
  <dcterms:created xsi:type="dcterms:W3CDTF">2020-04-14T23:06:16Z</dcterms:created>
  <dcterms:modified xsi:type="dcterms:W3CDTF">2021-04-22T15:35:05Z</dcterms:modified>
</cp:coreProperties>
</file>