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M:\RegAffairs\MarcO\Premium Refund\"/>
    </mc:Choice>
  </mc:AlternateContent>
  <xr:revisionPtr revIDLastSave="0" documentId="13_ncr:1_{7C5409D0-B4A9-4714-A1A2-E4FC2C0A3DD1}" xr6:coauthVersionLast="44" xr6:coauthVersionMax="44" xr10:uidLastSave="{00000000-0000-0000-0000-000000000000}"/>
  <bookViews>
    <workbookView xWindow="-60" yWindow="-60" windowWidth="20580" windowHeight="1122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<sst xmlns="http://schemas.openxmlformats.org/spreadsheetml/2006/main" count="549" uniqueCount="379">
  <si>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</si>
  <si>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</si>
  <si>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</si>
  <si>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</si>
  <si>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</si>
  <si>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</si>
  <si>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</si>
  <si>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</si>
  <si>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</si>
  <si>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</si>
  <si>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</si>
  <si>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</si>
  <si>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</si>
  <si>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</si>
  <si>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</si>
  <si>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</si>
  <si>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</si>
  <si>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</si>
  <si>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</si>
  <si>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</si>
  <si>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</si>
  <si>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</si>
  <si>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</si>
  <si>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</si>
  <si>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</si>
  <si>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</si>
  <si>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</si>
  <si>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</si>
  <si>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</si>
  <si>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</si>
  <si>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</si>
  <si>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</si>
  <si>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</si>
  <si>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</si>
  <si>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</si>
  <si>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</si>
  <si>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</si>
  <si>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</si>
  <si>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</si>
  <si>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</si>
  <si>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</si>
  <si>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</si>
  <si>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</si>
  <si>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</si>
  <si>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</si>
  <si>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</si>
  <si>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</si>
  <si>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</si>
  <si>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</si>
  <si>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</si>
  <si>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</si>
  <si>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</si>
  <si>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</si>
  <si>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</si>
  <si>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</si>
  <si>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</si>
  <si>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</si>
  <si>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</si>
  <si>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</si>
  <si>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</si>
  <si>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</si>
  <si>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</si>
  <si>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</si>
  <si>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</si>
  <si>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</si>
  <si>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</si>
  <si>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</si>
  <si>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</si>
  <si>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</si>
  <si>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</si>
  <si>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</si>
  <si>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</si>
  <si>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</si>
  <si>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</si>
  <si>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</si>
  <si>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</si>
  <si>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</si>
  <si>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</si>
  <si>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</si>
  <si>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</si>
  <si>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</si>
  <si>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</si>
  <si>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</si>
  <si>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</si>
  <si>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</si>
  <si>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</si>
  <si>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</si>
  <si>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</si>
  <si>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</si>
  <si>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</si>
  <si>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</si>
  <si>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</si>
  <si>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</si>
  <si>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</si>
  <si>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</si>
  <si>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</si>
  <si>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</si>
  <si>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</si>
  <si>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</si>
  <si>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</si>
  <si>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</si>
  <si>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</si>
  <si>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</si>
  <si>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</si>
  <si>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</si>
  <si>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</si>
  <si>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</si>
  <si>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</si>
  <si>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</si>
  <si>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</si>
  <si>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</si>
  <si>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</si>
  <si>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</si>
  <si>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</si>
  <si>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</si>
  <si>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</si>
  <si>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</si>
  <si>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</si>
  <si>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</si>
  <si>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</si>
  <si>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</si>
  <si>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</si>
  <si>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</si>
  <si>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</si>
  <si>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</si>
  <si>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</si>
  <si>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</si>
  <si>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</si>
  <si>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</si>
  <si>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</si>
  <si>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</si>
  <si>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</si>
  <si>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</si>
  <si>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</si>
  <si>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</si>
  <si>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</si>
  <si>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</si>
  <si>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</si>
  <si>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</si>
  <si>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</si>
  <si>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</si>
  <si>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</si>
  <si>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</si>
  <si>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</si>
  <si>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</si>
  <si>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</si>
  <si>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</si>
  <si>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</si>
  <si>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</si>
  <si>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</si>
  <si>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</si>
  <si>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</si>
  <si>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</si>
  <si>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</si>
  <si>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</si>
  <si>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</si>
  <si>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</si>
  <si>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</si>
  <si>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</si>
  <si>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</si>
  <si>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</si>
  <si>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</si>
  <si>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</si>
  <si>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</si>
  <si>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</si>
  <si>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</si>
  <si>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</si>
  <si>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</si>
  <si>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</si>
  <si>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</si>
  <si>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</si>
  <si>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</si>
  <si>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</si>
  <si>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</si>
  <si>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</si>
  <si>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</si>
  <si>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</si>
  <si>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</si>
  <si>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</si>
  <si>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</si>
  <si>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</si>
  <si>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</si>
  <si>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</si>
  <si>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</si>
  <si>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</si>
  <si>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</si>
  <si>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</si>
  <si>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</si>
  <si>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</si>
  <si>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</si>
  <si>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</si>
  <si>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</si>
  <si>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</si>
  <si>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</si>
  <si>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</si>
  <si>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</si>
  <si>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</si>
  <si>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</si>
  <si>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</si>
  <si>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</si>
  <si>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</si>
  <si>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</si>
  <si>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</si>
  <si>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</si>
  <si>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</si>
  <si>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</si>
  <si>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</si>
  <si>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</si>
  <si>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</si>
  <si>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</si>
  <si>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</si>
  <si>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</si>
  <si>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</si>
  <si>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</si>
  <si>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</si>
  <si>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</si>
  <si>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</si>
  <si>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</si>
  <si>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</si>
  <si>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</si>
  <si>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</si>
  <si>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</si>
  <si>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</si>
  <si>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</si>
  <si>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</si>
  <si>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</si>
  <si>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</si>
  <si>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</si>
  <si>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</si>
  <si>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</si>
  <si>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</si>
  <si>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</si>
  <si>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</si>
  <si>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</si>
  <si>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</si>
  <si>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</si>
  <si>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</si>
  <si>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</si>
  <si>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</si>
  <si>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</si>
  <si>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</si>
  <si>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</si>
  <si>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</si>
  <si>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</si>
  <si>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</si>
  <si>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</si>
  <si>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</si>
  <si>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</si>
  <si>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</si>
  <si>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</si>
  <si>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</si>
  <si>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</si>
  <si>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</si>
  <si>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</si>
  <si>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</si>
  <si>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</si>
  <si>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</si>
  <si>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</si>
  <si>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</si>
  <si>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</si>
  <si>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</si>
  <si>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</si>
  <si>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</si>
  <si>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</si>
  <si>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</si>
  <si>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</si>
  <si>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</si>
  <si>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</si>
  <si>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</si>
  <si>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</si>
  <si>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</si>
  <si>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</si>
  <si>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</si>
  <si>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</si>
  <si>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</si>
  <si>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</si>
  <si>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</si>
  <si>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</si>
  <si>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</si>
  <si>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</si>
  <si>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</si>
  <si>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</si>
  <si>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</si>
  <si>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</si>
  <si>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</si>
  <si>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</si>
  <si>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</si>
  <si>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</si>
  <si>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</si>
  <si>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</si>
  <si>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</si>
  <si>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</si>
  <si>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</si>
  <si>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</si>
  <si>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</si>
  <si>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</si>
  <si>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</si>
  <si>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</si>
  <si>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</si>
  <si>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</si>
  <si>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</si>
  <si>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</si>
  <si>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</si>
  <si>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</si>
  <si>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</si>
  <si>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</si>
  <si>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</si>
  <si>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</si>
  <si>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</si>
  <si>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</si>
  <si>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</si>
  <si>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</si>
  <si>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</si>
  <si>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</si>
  <si>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</si>
  <si>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</si>
  <si>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</si>
  <si>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</si>
  <si>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</si>
  <si>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</si>
  <si>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</si>
  <si>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</si>
  <si>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</si>
  <si>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</si>
  <si>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</si>
  <si>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</si>
  <si>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</si>
  <si>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</si>
  <si>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</si>
  <si>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</si>
  <si>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</si>
  <si>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</si>
  <si>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</si>
  <si>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</si>
  <si>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</si>
  <si>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</si>
  <si>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</si>
  <si>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</si>
  <si>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</si>
  <si>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</si>
  <si>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</si>
  <si>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</si>
  <si>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</si>
  <si>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</si>
  <si>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</si>
  <si>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</si>
  <si>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</si>
  <si>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</si>
  <si>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</si>
  <si>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</si>
  <si>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</si>
  <si>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</si>
  <si>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Western General Insurance Company</t>
  </si>
  <si>
    <t>N/A</t>
  </si>
  <si>
    <t xml:space="preserve">5230 Las Virgenes Road  </t>
  </si>
  <si>
    <t>Agoura Hills</t>
  </si>
  <si>
    <t>WGIA-132213225 and WGIA-132213226</t>
  </si>
  <si>
    <t>The Company has not refunded premiums</t>
  </si>
  <si>
    <t>Marc O'Connell</t>
  </si>
  <si>
    <t xml:space="preserve">Vice President - Corporate and Regulatory Counsel </t>
  </si>
  <si>
    <t>Robert Ehrlich</t>
  </si>
  <si>
    <t>CEO -President</t>
  </si>
  <si>
    <t>818-880-9070</t>
  </si>
  <si>
    <t>rehrlich@westerngeneral.com</t>
  </si>
  <si>
    <t>moconnell@westerngeneral.com</t>
  </si>
  <si>
    <t>Classic</t>
  </si>
  <si>
    <t>19-2326</t>
  </si>
  <si>
    <t>Vantage</t>
  </si>
  <si>
    <t>19-2323</t>
  </si>
  <si>
    <t>Flagship</t>
  </si>
  <si>
    <t>19-2325</t>
  </si>
  <si>
    <t>Voyager</t>
  </si>
  <si>
    <t>20-293/20-291</t>
  </si>
  <si>
    <t>Pathway</t>
  </si>
  <si>
    <t>19-2322</t>
  </si>
  <si>
    <t>17-4846</t>
  </si>
  <si>
    <t>09-667</t>
  </si>
  <si>
    <t>Dealer Program</t>
  </si>
  <si>
    <t xml:space="preserve">Western General Insurance Company took several steps to address the hardships experienced by its insureds due to the COVID-19 pandemic, including suspending notices of cancellations for all of April and part of May, waiving late and reinstatement fees, and lengthening the period of time within which insureds may reinstate their policy with a lapse from 10 days to 28 days.  In addition, the Company is waiving premium balances for insureds whose cancellation for nonpayment was suspended in March or April if the insured cannot afford to  pay their past due balance but wants to make a downpayment to renew their policy.   However, given Western General's recent financial results, refunding premium would create a significant financial hardship for the Company.  Specifically, over the course of the last year, the Company has experienced the following challenging results: (1) In 2019, WGIC suffered a capital and surplus net loss of $2,359,091 which reduced the Company's capital and surplus from $22,844,209 at year end 2018 to $20,485,118 at year end 2019; (2)  In 2019, WGIC experienced a net loss of $2,142,977; (3) WGIC's premium volume was down 9.5% in 2019 compared to 2018; and (4) WGIC's premium volume was down 23.5% in the first quarter of 2020 compared to the first quarter of 2019.  We would also like to add that since Western General writes non-standard automobile insurance, its retention rate is considerably lower than preferred carriers, thus unlike preferred carriers premiums lost now will not necessarily be offset by renewal payments on in-force policies.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</si>
</sst>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oconnell@westerngeneral.com" TargetMode="External"/><Relationship Id="rId1" Type="http://schemas.openxmlformats.org/officeDocument/2006/relationships/hyperlink" Target="mailto:rehrlich@westerngener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workbookViewId="0">
      <selection activeCell="T48" sqref="T48"/>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352</v>
      </c>
      <c r="C9" s="269"/>
      <c r="D9" s="269"/>
      <c r="E9" s="269"/>
      <c r="F9" s="269"/>
      <c r="G9" s="269"/>
      <c r="H9" s="269"/>
      <c r="I9" s="269"/>
      <c r="J9" s="14"/>
      <c r="K9" s="15"/>
      <c r="L9" s="286">
        <v>27502</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353</v>
      </c>
      <c r="C13" s="269"/>
      <c r="D13" s="269"/>
      <c r="E13" s="269"/>
      <c r="F13" s="269"/>
      <c r="G13" s="269"/>
      <c r="H13" s="269"/>
      <c r="I13" s="269"/>
      <c r="J13" s="20"/>
      <c r="K13" s="21"/>
      <c r="L13" s="286" t="s">
        <v>353</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241</v>
      </c>
      <c r="J20" s="125"/>
      <c r="K20" s="25"/>
      <c r="L20" s="154">
        <v>91302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43993</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360</v>
      </c>
      <c r="C35" s="269"/>
      <c r="D35" s="269"/>
      <c r="E35" s="269"/>
      <c r="F35" s="269"/>
      <c r="G35" s="269"/>
      <c r="H35" s="35"/>
      <c r="I35" s="285" t="s">
        <v>362</v>
      </c>
      <c r="J35" s="273"/>
      <c r="K35" s="36"/>
      <c r="L35" s="285"/>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361</v>
      </c>
      <c r="C38" s="272"/>
      <c r="D38" s="272"/>
      <c r="E38" s="272"/>
      <c r="F38" s="272"/>
      <c r="G38" s="272"/>
      <c r="H38" s="33"/>
      <c r="I38" s="343" t="s">
        <v>363</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358</v>
      </c>
      <c r="C42" s="269"/>
      <c r="D42" s="269"/>
      <c r="E42" s="269"/>
      <c r="F42" s="269"/>
      <c r="G42" s="269"/>
      <c r="H42" s="36"/>
      <c r="I42" s="285" t="s">
        <v>362</v>
      </c>
      <c r="J42" s="273"/>
      <c r="K42" s="36"/>
      <c r="L42" s="285"/>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359</v>
      </c>
      <c r="C46" s="269"/>
      <c r="D46" s="269"/>
      <c r="E46" s="269"/>
      <c r="F46" s="269"/>
      <c r="G46" s="269"/>
      <c r="H46" s="22"/>
      <c r="I46" s="283" t="s">
        <v>364</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C61E7A0-5311-4557-B488-0AF338653138}"/>
    <hyperlink ref="I46" r:id="rId2" xr:uid="{D44D46B9-5888-4F65-B5CA-CE714B28080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0" zoomScale="120" zoomScaleNormal="120" workbookViewId="0">
      <selection activeCell="F75" sqref="F7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Western General Insurance Company</v>
      </c>
      <c r="F4" s="342"/>
      <c r="G4" s="115"/>
      <c r="H4" s="115"/>
      <c r="I4" s="115"/>
      <c r="J4" s="116"/>
      <c r="L4" s="76" t="s">
        <v>55</v>
      </c>
      <c r="M4" s="164">
        <f>'Cover Page'!L9</f>
        <v>27502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v>
      </c>
      <c r="F6" s="342"/>
      <c r="G6" s="115"/>
      <c r="H6" s="115"/>
      <c r="I6" s="115"/>
      <c r="J6" s="116"/>
      <c r="L6" s="76" t="s">
        <v>56</v>
      </c>
      <c r="M6" s="164" t="str">
        <f>'Cover Page'!L13</f>
        <v>N/A</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1</v>
      </c>
      <c r="O12" s="107"/>
      <c r="Q12" s="142"/>
      <c r="R12" s="142"/>
      <c r="S12" s="142"/>
      <c r="T12" s="142"/>
      <c r="U12" s="215">
        <f t="shared" ref="U12:U18" si="0">N12*1</f>
        <v>1</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0</v>
      </c>
      <c r="U34" s="215">
        <f>N34*1</f>
        <v>0</v>
      </c>
      <c r="V34" s="211" t="s">
        <v>155</v>
      </c>
    </row>
    <row r="35" spans="1:39" ht="12.95"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t="s">
        <v>356</v>
      </c>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t="s">
        <v>357</v>
      </c>
      <c r="H48" s="235"/>
      <c r="I48" s="235"/>
      <c r="J48" s="235"/>
      <c r="K48" s="235"/>
      <c r="L48" s="235"/>
      <c r="M48" s="235"/>
      <c r="N48" s="143"/>
      <c r="O48" s="143"/>
      <c r="P48" s="143"/>
      <c r="Q48" s="143"/>
      <c r="R48" s="143"/>
      <c r="S48" s="143"/>
      <c r="T48" s="143"/>
      <c r="U48" s="219" t="str">
        <f>G48</f>
        <v>The Company has not refunded premiums</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t="s">
        <v>353</v>
      </c>
      <c r="H61" s="235"/>
      <c r="I61" s="235"/>
      <c r="J61" s="235"/>
      <c r="K61" s="235"/>
      <c r="L61" s="235"/>
      <c r="M61" s="235"/>
      <c r="N61" s="143"/>
      <c r="O61" s="143"/>
      <c r="P61" s="143"/>
      <c r="Q61" s="143"/>
      <c r="R61" s="143"/>
      <c r="S61" s="143"/>
      <c r="T61" s="143"/>
      <c r="U61" s="219" t="str">
        <f>G61</f>
        <v>N/A</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1</v>
      </c>
      <c r="O83" s="152" t="b">
        <v>0</v>
      </c>
      <c r="P83" s="152" t="b">
        <v>0</v>
      </c>
      <c r="Q83" s="152" t="b">
        <v>0</v>
      </c>
      <c r="R83" s="152" t="b">
        <v>0</v>
      </c>
      <c r="S83" s="152" t="b">
        <v>0</v>
      </c>
      <c r="T83" s="152" t="b">
        <v>0</v>
      </c>
      <c r="U83" s="213">
        <f t="shared" si="51"/>
        <v>1</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5"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Western General Insurance Company</v>
      </c>
      <c r="F4" s="114"/>
      <c r="G4" s="114"/>
      <c r="H4" s="115"/>
      <c r="I4" s="115"/>
      <c r="J4" s="115"/>
      <c r="K4" s="116"/>
      <c r="L4" s="63"/>
      <c r="M4" s="76" t="s">
        <v>55</v>
      </c>
      <c r="N4" s="164">
        <f>'Cover Page'!L9</f>
        <v>27502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v>
      </c>
      <c r="F6" s="114"/>
      <c r="G6" s="115"/>
      <c r="H6" s="115"/>
      <c r="I6" s="115"/>
      <c r="J6" s="115"/>
      <c r="K6" s="116"/>
      <c r="L6" s="63"/>
      <c r="M6" s="76" t="s">
        <v>56</v>
      </c>
      <c r="N6" s="164" t="str">
        <f>'Cover Page'!L13</f>
        <v>N/A</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378</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M24" sqref="M24"/>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Western General Insurance Company</v>
      </c>
      <c r="C5" s="162"/>
      <c r="D5" s="279"/>
      <c r="E5" s="183"/>
      <c r="F5" s="226"/>
      <c r="G5" s="226"/>
      <c r="H5" s="226"/>
      <c r="I5" s="226"/>
      <c r="J5" s="226"/>
      <c r="K5" s="227"/>
      <c r="L5" s="195" t="s">
        <v>55</v>
      </c>
      <c r="M5" s="339">
        <f>'Cover Page'!L9</f>
        <v>27502</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N/A</v>
      </c>
      <c r="C7" s="163"/>
      <c r="D7" s="163"/>
      <c r="E7" s="185"/>
      <c r="F7" s="228"/>
      <c r="G7" s="228"/>
      <c r="H7" s="228"/>
      <c r="I7" s="228"/>
      <c r="J7" s="228"/>
      <c r="K7" s="229"/>
      <c r="L7" s="145" t="s">
        <v>56</v>
      </c>
      <c r="M7" s="341" t="str">
        <f>'Cover Page'!L13</f>
        <v>N/A</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27502</v>
      </c>
      <c r="B17" s="324" t="s">
        <v>81</v>
      </c>
      <c r="C17" s="324" t="s">
        <v>365</v>
      </c>
      <c r="D17" s="324" t="s">
        <v>366</v>
      </c>
      <c r="E17" s="324"/>
      <c r="F17" s="329"/>
      <c r="G17" s="330"/>
      <c r="H17" s="331"/>
      <c r="I17" s="331"/>
      <c r="J17" s="331"/>
      <c r="K17" s="329"/>
      <c r="L17" s="328"/>
      <c r="M17" s="328">
        <v>0</v>
      </c>
      <c r="O17" s="301" t="str">
        <f>IF(OR(B17="PPA", B17="CMP",B17="CML",B17="CMA",B17="WC",B17="MED"),B17,"ASLine")</f>
        <v>PPA</v>
      </c>
    </row>
    <row r="18" spans="1:15" s="301" customFormat="1" ht="16.5" customHeight="1" x14ac:dyDescent="0.25">
      <c r="A18" s="327">
        <f t="shared" si="0"/>
        <v>27502</v>
      </c>
      <c r="B18" s="324" t="s">
        <v>81</v>
      </c>
      <c r="C18" s="324" t="s">
        <v>367</v>
      </c>
      <c r="D18" s="324" t="s">
        <v>368</v>
      </c>
      <c r="E18" s="324"/>
      <c r="F18" s="329"/>
      <c r="G18" s="330"/>
      <c r="H18" s="331"/>
      <c r="I18" s="331"/>
      <c r="J18" s="331"/>
      <c r="K18" s="329"/>
      <c r="L18" s="328"/>
      <c r="M18" s="328">
        <v>0</v>
      </c>
      <c r="O18" s="301" t="str">
        <f t="shared" ref="O18:O62" si="1">IF(OR(B18="PPA", B18="CMP",B18="CML",B18="CMA",B18="WC",B18="MED"),B18,"ASLine")</f>
        <v>PPA</v>
      </c>
    </row>
    <row r="19" spans="1:15" s="301" customFormat="1" ht="16.5" customHeight="1" x14ac:dyDescent="0.25">
      <c r="A19" s="327">
        <f t="shared" si="0"/>
        <v>27502</v>
      </c>
      <c r="B19" s="324" t="s">
        <v>81</v>
      </c>
      <c r="C19" s="324" t="s">
        <v>369</v>
      </c>
      <c r="D19" s="324" t="s">
        <v>370</v>
      </c>
      <c r="E19" s="324"/>
      <c r="F19" s="329"/>
      <c r="G19" s="330"/>
      <c r="H19" s="331"/>
      <c r="I19" s="331"/>
      <c r="J19" s="331"/>
      <c r="K19" s="329"/>
      <c r="L19" s="328"/>
      <c r="M19" s="328">
        <v>0</v>
      </c>
      <c r="O19" s="301" t="str">
        <f t="shared" si="1"/>
        <v>PPA</v>
      </c>
    </row>
    <row r="20" spans="1:15" s="301" customFormat="1" ht="16.5" customHeight="1" x14ac:dyDescent="0.25">
      <c r="A20" s="327">
        <f t="shared" si="0"/>
        <v>27502</v>
      </c>
      <c r="B20" s="324" t="s">
        <v>81</v>
      </c>
      <c r="C20" s="324" t="s">
        <v>371</v>
      </c>
      <c r="D20" s="324" t="s">
        <v>372</v>
      </c>
      <c r="E20" s="324"/>
      <c r="F20" s="329"/>
      <c r="G20" s="330"/>
      <c r="H20" s="331"/>
      <c r="I20" s="331"/>
      <c r="J20" s="331"/>
      <c r="K20" s="329"/>
      <c r="L20" s="328"/>
      <c r="M20" s="328">
        <v>0</v>
      </c>
      <c r="O20" s="301" t="str">
        <f t="shared" si="1"/>
        <v>PPA</v>
      </c>
    </row>
    <row r="21" spans="1:15" s="301" customFormat="1" ht="16.5" customHeight="1" x14ac:dyDescent="0.25">
      <c r="A21" s="327">
        <f t="shared" si="0"/>
        <v>27502</v>
      </c>
      <c r="B21" s="324" t="s">
        <v>81</v>
      </c>
      <c r="C21" s="324" t="s">
        <v>373</v>
      </c>
      <c r="D21" s="324" t="s">
        <v>374</v>
      </c>
      <c r="E21" s="324"/>
      <c r="F21" s="329"/>
      <c r="G21" s="330"/>
      <c r="H21" s="331"/>
      <c r="I21" s="331"/>
      <c r="J21" s="331"/>
      <c r="K21" s="329"/>
      <c r="L21" s="328"/>
      <c r="M21" s="328">
        <v>0</v>
      </c>
      <c r="O21" s="301" t="str">
        <f t="shared" si="1"/>
        <v>PPA</v>
      </c>
    </row>
    <row r="22" spans="1:15" s="301" customFormat="1" ht="16.5" customHeight="1" x14ac:dyDescent="0.25">
      <c r="A22" s="327">
        <f t="shared" si="0"/>
        <v>27502</v>
      </c>
      <c r="B22" s="324" t="s">
        <v>230</v>
      </c>
      <c r="C22" s="324" t="s">
        <v>377</v>
      </c>
      <c r="D22" s="324" t="s">
        <v>375</v>
      </c>
      <c r="E22" s="324"/>
      <c r="F22" s="329"/>
      <c r="G22" s="330"/>
      <c r="H22" s="331"/>
      <c r="I22" s="331"/>
      <c r="J22" s="331"/>
      <c r="K22" s="329"/>
      <c r="L22" s="328"/>
      <c r="M22" s="328">
        <v>0</v>
      </c>
      <c r="O22" s="301" t="str">
        <f t="shared" si="1"/>
        <v>CMA</v>
      </c>
    </row>
    <row r="23" spans="1:15" s="301" customFormat="1" ht="16.5" customHeight="1" x14ac:dyDescent="0.25">
      <c r="A23" s="327">
        <f t="shared" si="0"/>
        <v>27502</v>
      </c>
      <c r="B23" s="324" t="s">
        <v>230</v>
      </c>
      <c r="C23" s="324" t="s">
        <v>377</v>
      </c>
      <c r="D23" s="324" t="s">
        <v>376</v>
      </c>
      <c r="E23" s="324"/>
      <c r="F23" s="329"/>
      <c r="G23" s="330"/>
      <c r="H23" s="331"/>
      <c r="I23" s="331"/>
      <c r="J23" s="331"/>
      <c r="K23" s="329"/>
      <c r="L23" s="328"/>
      <c r="M23" s="328">
        <v>0</v>
      </c>
      <c r="O23" s="301" t="str">
        <f t="shared" si="1"/>
        <v>CMA</v>
      </c>
    </row>
    <row r="24" spans="1:15" s="301" customFormat="1" ht="16.5" customHeight="1" x14ac:dyDescent="0.25">
      <c r="A24" s="327">
        <f t="shared" si="0"/>
        <v>27502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27502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27502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27502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27502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27502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27502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27502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27502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27502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27502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27502</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27502</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27502</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27502</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27502</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27502</v>
      </c>
      <c r="B40" s="324"/>
      <c r="C40" s="324"/>
      <c r="D40" s="324"/>
      <c r="E40" s="324"/>
      <c r="F40" s="329"/>
      <c r="G40" s="330"/>
      <c r="H40" s="331"/>
      <c r="I40" s="331"/>
      <c r="J40" s="331"/>
      <c r="K40" s="329"/>
      <c r="L40" s="328"/>
      <c r="M40" s="328"/>
      <c r="O40" s="301" t="str">
        <f t="shared" si="1"/>
        <v>ASLine</v>
      </c>
    </row>
    <row r="41" spans="1:15" s="301" customFormat="1" x14ac:dyDescent="0.25">
      <c r="A41" s="327">
        <f t="shared" si="0"/>
        <v>27502</v>
      </c>
      <c r="B41" s="324"/>
      <c r="C41" s="324"/>
      <c r="D41" s="324"/>
      <c r="E41" s="324"/>
      <c r="F41" s="329"/>
      <c r="G41" s="330"/>
      <c r="H41" s="331"/>
      <c r="I41" s="331"/>
      <c r="J41" s="331"/>
      <c r="K41" s="329"/>
      <c r="L41" s="328"/>
      <c r="M41" s="328"/>
      <c r="O41" s="301" t="str">
        <f t="shared" si="1"/>
        <v>ASLine</v>
      </c>
    </row>
    <row r="42" spans="1:15" s="301" customFormat="1" x14ac:dyDescent="0.25">
      <c r="A42" s="327">
        <f t="shared" si="0"/>
        <v>27502</v>
      </c>
      <c r="B42" s="324"/>
      <c r="C42" s="324"/>
      <c r="D42" s="324"/>
      <c r="E42" s="324"/>
      <c r="F42" s="329"/>
      <c r="G42" s="330"/>
      <c r="H42" s="331"/>
      <c r="I42" s="331"/>
      <c r="J42" s="331"/>
      <c r="K42" s="329"/>
      <c r="L42" s="328"/>
      <c r="M42" s="328"/>
      <c r="O42" s="301" t="str">
        <f t="shared" si="1"/>
        <v>ASLine</v>
      </c>
    </row>
    <row r="43" spans="1:15" s="301" customFormat="1" x14ac:dyDescent="0.25">
      <c r="A43" s="327">
        <f t="shared" si="0"/>
        <v>27502</v>
      </c>
      <c r="B43" s="324"/>
      <c r="C43" s="324"/>
      <c r="D43" s="324"/>
      <c r="E43" s="324"/>
      <c r="F43" s="329"/>
      <c r="G43" s="330"/>
      <c r="H43" s="331"/>
      <c r="I43" s="331"/>
      <c r="J43" s="331"/>
      <c r="K43" s="329"/>
      <c r="L43" s="328"/>
      <c r="M43" s="328"/>
      <c r="O43" s="301" t="str">
        <f t="shared" si="1"/>
        <v>ASLine</v>
      </c>
    </row>
    <row r="44" spans="1:15" s="301" customFormat="1" x14ac:dyDescent="0.25">
      <c r="A44" s="327">
        <f t="shared" si="0"/>
        <v>27502</v>
      </c>
      <c r="B44" s="324"/>
      <c r="C44" s="324"/>
      <c r="D44" s="324"/>
      <c r="E44" s="324"/>
      <c r="F44" s="329"/>
      <c r="G44" s="330"/>
      <c r="H44" s="331"/>
      <c r="I44" s="331"/>
      <c r="J44" s="331"/>
      <c r="K44" s="329"/>
      <c r="L44" s="328"/>
      <c r="M44" s="328"/>
      <c r="O44" s="301" t="str">
        <f t="shared" si="1"/>
        <v>ASLine</v>
      </c>
    </row>
    <row r="45" spans="1:15" s="301" customFormat="1" x14ac:dyDescent="0.25">
      <c r="A45" s="327">
        <f t="shared" si="0"/>
        <v>27502</v>
      </c>
      <c r="B45" s="324"/>
      <c r="C45" s="324"/>
      <c r="D45" s="324"/>
      <c r="E45" s="324"/>
      <c r="F45" s="329"/>
      <c r="G45" s="330"/>
      <c r="H45" s="331"/>
      <c r="I45" s="331"/>
      <c r="J45" s="331"/>
      <c r="K45" s="329"/>
      <c r="L45" s="328"/>
      <c r="M45" s="328"/>
      <c r="O45" s="301" t="str">
        <f t="shared" si="1"/>
        <v>ASLine</v>
      </c>
    </row>
    <row r="46" spans="1:15" s="301" customFormat="1" x14ac:dyDescent="0.25">
      <c r="A46" s="327">
        <f t="shared" si="0"/>
        <v>27502</v>
      </c>
      <c r="B46" s="324"/>
      <c r="C46" s="324"/>
      <c r="D46" s="324"/>
      <c r="E46" s="324"/>
      <c r="F46" s="329"/>
      <c r="G46" s="330"/>
      <c r="H46" s="331"/>
      <c r="I46" s="331"/>
      <c r="J46" s="331"/>
      <c r="K46" s="329"/>
      <c r="L46" s="328"/>
      <c r="M46" s="328"/>
      <c r="O46" s="301" t="str">
        <f t="shared" si="1"/>
        <v>ASLine</v>
      </c>
    </row>
    <row r="47" spans="1:15" s="301" customFormat="1" x14ac:dyDescent="0.25">
      <c r="A47" s="327">
        <f t="shared" si="0"/>
        <v>27502</v>
      </c>
      <c r="B47" s="324"/>
      <c r="C47" s="324"/>
      <c r="D47" s="324"/>
      <c r="E47" s="324"/>
      <c r="F47" s="329"/>
      <c r="G47" s="330"/>
      <c r="H47" s="331"/>
      <c r="I47" s="331"/>
      <c r="J47" s="331"/>
      <c r="K47" s="329"/>
      <c r="L47" s="328"/>
      <c r="M47" s="328"/>
      <c r="O47" s="301" t="str">
        <f t="shared" si="1"/>
        <v>ASLine</v>
      </c>
    </row>
    <row r="48" spans="1:15" s="301" customFormat="1" x14ac:dyDescent="0.25">
      <c r="A48" s="327">
        <f t="shared" si="0"/>
        <v>27502</v>
      </c>
      <c r="B48" s="324"/>
      <c r="C48" s="324"/>
      <c r="D48" s="324"/>
      <c r="E48" s="324"/>
      <c r="F48" s="329"/>
      <c r="G48" s="330"/>
      <c r="H48" s="331"/>
      <c r="I48" s="331"/>
      <c r="J48" s="331"/>
      <c r="K48" s="329"/>
      <c r="L48" s="328"/>
      <c r="M48" s="328"/>
      <c r="O48" s="301" t="str">
        <f t="shared" si="1"/>
        <v>ASLine</v>
      </c>
    </row>
    <row r="49" spans="1:15" s="301" customFormat="1" x14ac:dyDescent="0.25">
      <c r="A49" s="327">
        <f t="shared" si="0"/>
        <v>27502</v>
      </c>
      <c r="B49" s="324"/>
      <c r="C49" s="324"/>
      <c r="D49" s="324"/>
      <c r="E49" s="324"/>
      <c r="F49" s="329"/>
      <c r="G49" s="330"/>
      <c r="H49" s="331"/>
      <c r="I49" s="331"/>
      <c r="J49" s="331"/>
      <c r="K49" s="329"/>
      <c r="L49" s="328"/>
      <c r="M49" s="328"/>
      <c r="O49" s="301" t="str">
        <f t="shared" si="1"/>
        <v>ASLine</v>
      </c>
    </row>
    <row r="50" spans="1:15" s="301" customFormat="1" x14ac:dyDescent="0.25">
      <c r="A50" s="327">
        <f t="shared" si="0"/>
        <v>27502</v>
      </c>
      <c r="B50" s="324"/>
      <c r="C50" s="324"/>
      <c r="D50" s="324"/>
      <c r="E50" s="324"/>
      <c r="F50" s="329"/>
      <c r="G50" s="330"/>
      <c r="H50" s="331"/>
      <c r="I50" s="331"/>
      <c r="J50" s="331"/>
      <c r="K50" s="329"/>
      <c r="L50" s="328"/>
      <c r="M50" s="328"/>
      <c r="O50" s="301" t="str">
        <f t="shared" si="1"/>
        <v>ASLine</v>
      </c>
    </row>
    <row r="51" spans="1:15" s="301" customFormat="1" x14ac:dyDescent="0.25">
      <c r="A51" s="327">
        <f t="shared" si="0"/>
        <v>27502</v>
      </c>
      <c r="B51" s="324"/>
      <c r="C51" s="324"/>
      <c r="D51" s="324"/>
      <c r="E51" s="324"/>
      <c r="F51" s="329"/>
      <c r="G51" s="330"/>
      <c r="H51" s="331"/>
      <c r="I51" s="331"/>
      <c r="J51" s="331"/>
      <c r="K51" s="329"/>
      <c r="L51" s="328"/>
      <c r="M51" s="328"/>
      <c r="O51" s="301" t="str">
        <f t="shared" si="1"/>
        <v>ASLine</v>
      </c>
    </row>
    <row r="52" spans="1:15" s="301" customFormat="1" x14ac:dyDescent="0.25">
      <c r="A52" s="327">
        <f t="shared" si="0"/>
        <v>27502</v>
      </c>
      <c r="B52" s="324"/>
      <c r="C52" s="324"/>
      <c r="D52" s="324"/>
      <c r="E52" s="324"/>
      <c r="F52" s="329"/>
      <c r="G52" s="330"/>
      <c r="H52" s="331"/>
      <c r="I52" s="331"/>
      <c r="J52" s="331"/>
      <c r="K52" s="329"/>
      <c r="L52" s="328"/>
      <c r="M52" s="328"/>
      <c r="O52" s="301" t="str">
        <f t="shared" si="1"/>
        <v>ASLine</v>
      </c>
    </row>
    <row r="53" spans="1:15" s="301" customFormat="1" x14ac:dyDescent="0.25">
      <c r="A53" s="327">
        <f t="shared" si="0"/>
        <v>27502</v>
      </c>
      <c r="B53" s="324"/>
      <c r="C53" s="324"/>
      <c r="D53" s="324"/>
      <c r="E53" s="324"/>
      <c r="F53" s="329"/>
      <c r="G53" s="330"/>
      <c r="H53" s="331"/>
      <c r="I53" s="331"/>
      <c r="J53" s="331"/>
      <c r="K53" s="329"/>
      <c r="L53" s="328"/>
      <c r="M53" s="328"/>
      <c r="O53" s="301" t="str">
        <f t="shared" si="1"/>
        <v>ASLine</v>
      </c>
    </row>
    <row r="54" spans="1:15" s="301" customFormat="1" x14ac:dyDescent="0.25">
      <c r="A54" s="327">
        <f t="shared" si="0"/>
        <v>27502</v>
      </c>
      <c r="B54" s="324"/>
      <c r="C54" s="324"/>
      <c r="D54" s="324"/>
      <c r="E54" s="324"/>
      <c r="F54" s="329"/>
      <c r="G54" s="330"/>
      <c r="H54" s="331"/>
      <c r="I54" s="331"/>
      <c r="J54" s="331"/>
      <c r="K54" s="329"/>
      <c r="L54" s="328"/>
      <c r="M54" s="328"/>
      <c r="O54" s="301" t="str">
        <f t="shared" si="1"/>
        <v>ASLine</v>
      </c>
    </row>
    <row r="55" spans="1:15" s="301" customFormat="1" x14ac:dyDescent="0.25">
      <c r="A55" s="327">
        <f t="shared" si="0"/>
        <v>27502</v>
      </c>
      <c r="B55" s="324"/>
      <c r="C55" s="324"/>
      <c r="D55" s="324"/>
      <c r="E55" s="324"/>
      <c r="F55" s="329"/>
      <c r="G55" s="330"/>
      <c r="H55" s="331"/>
      <c r="I55" s="331"/>
      <c r="J55" s="331"/>
      <c r="K55" s="329"/>
      <c r="L55" s="328"/>
      <c r="M55" s="328"/>
      <c r="O55" s="301" t="str">
        <f t="shared" si="1"/>
        <v>ASLine</v>
      </c>
    </row>
    <row r="56" spans="1:15" ht="15.75" x14ac:dyDescent="0.25">
      <c r="A56" s="327">
        <f t="shared" si="0"/>
        <v>27502</v>
      </c>
      <c r="B56" s="324"/>
      <c r="C56" s="324"/>
      <c r="D56" s="324"/>
      <c r="E56" s="324"/>
      <c r="F56" s="329"/>
      <c r="G56" s="330"/>
      <c r="H56" s="331"/>
      <c r="I56" s="331"/>
      <c r="J56" s="331"/>
      <c r="K56" s="329"/>
      <c r="L56" s="328"/>
      <c r="M56" s="328"/>
      <c r="O56" s="301" t="str">
        <f t="shared" si="1"/>
        <v>ASLine</v>
      </c>
    </row>
    <row r="57" spans="1:15" ht="15.75" x14ac:dyDescent="0.25">
      <c r="A57" s="327">
        <f t="shared" si="0"/>
        <v>27502</v>
      </c>
      <c r="B57" s="324"/>
      <c r="C57" s="324"/>
      <c r="D57" s="324"/>
      <c r="E57" s="324"/>
      <c r="F57" s="329"/>
      <c r="G57" s="330"/>
      <c r="H57" s="331"/>
      <c r="I57" s="331"/>
      <c r="J57" s="331"/>
      <c r="K57" s="329"/>
      <c r="L57" s="328"/>
      <c r="M57" s="328"/>
      <c r="O57" s="301" t="str">
        <f t="shared" si="1"/>
        <v>ASLine</v>
      </c>
    </row>
    <row r="58" spans="1:15" ht="15.75" x14ac:dyDescent="0.25">
      <c r="A58" s="327">
        <f t="shared" si="0"/>
        <v>27502</v>
      </c>
      <c r="B58" s="324"/>
      <c r="C58" s="324"/>
      <c r="D58" s="324"/>
      <c r="E58" s="324"/>
      <c r="F58" s="329"/>
      <c r="G58" s="330"/>
      <c r="H58" s="331"/>
      <c r="I58" s="331"/>
      <c r="J58" s="331"/>
      <c r="K58" s="329"/>
      <c r="L58" s="328"/>
      <c r="M58" s="328"/>
      <c r="O58" s="301" t="str">
        <f t="shared" si="1"/>
        <v>ASLine</v>
      </c>
    </row>
    <row r="59" spans="1:15" ht="15.75" x14ac:dyDescent="0.25">
      <c r="A59" s="327">
        <f t="shared" si="0"/>
        <v>27502</v>
      </c>
      <c r="B59" s="324"/>
      <c r="C59" s="324"/>
      <c r="D59" s="324"/>
      <c r="E59" s="324"/>
      <c r="F59" s="329"/>
      <c r="G59" s="330"/>
      <c r="H59" s="331"/>
      <c r="I59" s="331"/>
      <c r="J59" s="331"/>
      <c r="K59" s="329"/>
      <c r="L59" s="328"/>
      <c r="M59" s="328"/>
      <c r="O59" s="301" t="str">
        <f t="shared" si="1"/>
        <v>ASLine</v>
      </c>
    </row>
    <row r="60" spans="1:15" ht="15.75" x14ac:dyDescent="0.25">
      <c r="A60" s="327">
        <f t="shared" si="0"/>
        <v>27502</v>
      </c>
      <c r="B60" s="324"/>
      <c r="C60" s="324"/>
      <c r="D60" s="324"/>
      <c r="E60" s="324"/>
      <c r="F60" s="329"/>
      <c r="G60" s="330"/>
      <c r="H60" s="331"/>
      <c r="I60" s="331"/>
      <c r="J60" s="331"/>
      <c r="K60" s="329"/>
      <c r="L60" s="328"/>
      <c r="M60" s="328"/>
      <c r="O60" s="301" t="str">
        <f t="shared" si="1"/>
        <v>ASLine</v>
      </c>
    </row>
    <row r="61" spans="1:15" ht="15.75" x14ac:dyDescent="0.25">
      <c r="A61" s="327">
        <f t="shared" si="0"/>
        <v>27502</v>
      </c>
      <c r="B61" s="324"/>
      <c r="C61" s="324"/>
      <c r="D61" s="324"/>
      <c r="E61" s="324"/>
      <c r="F61" s="329"/>
      <c r="G61" s="330"/>
      <c r="H61" s="331"/>
      <c r="I61" s="331"/>
      <c r="J61" s="331"/>
      <c r="K61" s="329"/>
      <c r="L61" s="328"/>
      <c r="M61" s="328"/>
      <c r="O61" s="301" t="str">
        <f t="shared" si="1"/>
        <v>ASLine</v>
      </c>
    </row>
    <row r="62" spans="1:15" ht="15.75" x14ac:dyDescent="0.25">
      <c r="A62" s="327">
        <f t="shared" si="0"/>
        <v>27502</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Western General Insurance Company</v>
      </c>
      <c r="B4" s="155">
        <f>'Cover Page'!L9</f>
        <v>27502</v>
      </c>
      <c r="C4" s="155" t="str">
        <f>'Cover Page'!B13</f>
        <v>N/A</v>
      </c>
      <c r="D4" s="156" t="str">
        <f>'Cover Page'!L13</f>
        <v>N/A</v>
      </c>
      <c r="E4" s="155" t="str">
        <f>'Cover Page'!B17</f>
        <v xml:space="preserve">5230 Las Virgenes Road  </v>
      </c>
      <c r="F4" s="155" t="str">
        <f>'Cover Page'!B20</f>
        <v>Agoura Hills</v>
      </c>
      <c r="G4" s="155" t="str">
        <f>'Cover Page'!I20</f>
        <v>CA</v>
      </c>
      <c r="H4" s="156">
        <f>'Cover Page'!L20</f>
        <v>91302</v>
      </c>
      <c r="I4" s="155" t="b">
        <v>1</v>
      </c>
      <c r="J4" s="155" t="b">
        <v>0</v>
      </c>
      <c r="K4" s="157">
        <f>'Cover Page'!B32</f>
        <v>43993</v>
      </c>
      <c r="L4" s="177" t="str">
        <f>'Cover Page'!B35</f>
        <v>Robert Ehrlich</v>
      </c>
      <c r="M4" s="177" t="str">
        <f>'Cover Page'!B38</f>
        <v>CEO -President</v>
      </c>
      <c r="N4" s="225" t="str">
        <f>'Cover Page'!I35</f>
        <v>818-880-9070</v>
      </c>
      <c r="O4" s="225">
        <f>'Cover Page'!L35</f>
        <v>0</v>
      </c>
      <c r="P4" s="155" t="str">
        <f>'Cover Page'!I38</f>
        <v>rehrlich@westerngeneral.com</v>
      </c>
      <c r="Q4" s="155" t="str">
        <f>'Cover Page'!B42</f>
        <v>Marc O'Connell</v>
      </c>
      <c r="R4" s="155" t="str">
        <f>'Cover Page'!B46</f>
        <v xml:space="preserve">Vice President - Corporate and Regulatory Counsel </v>
      </c>
      <c r="S4" s="225" t="str">
        <f>'Cover Page'!I42</f>
        <v>818-880-9070</v>
      </c>
      <c r="T4" s="225">
        <f>'Cover Page'!L42</f>
        <v>0</v>
      </c>
      <c r="U4" s="155" t="str">
        <f>'Cover Page'!I46</f>
        <v>moconnell@westerngeneral.com</v>
      </c>
      <c r="V4" s="156">
        <f>Questionnaire!U10</f>
        <v>1</v>
      </c>
      <c r="W4" s="156">
        <f>Questionnaire!U12</f>
        <v>1</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WGIA-132213225 and WGIA-132213226</v>
      </c>
      <c r="AK4" s="155" t="str">
        <f>'Explanatory Memorandum'!C14</f>
        <v xml:space="preserve">Western General Insurance Company took several steps to address the hardships experienced by its insureds due to the COVID-19 pandemic, including suspending notices of cancellations for all of April and part of May, waiving late and reinstatement fees, and lengthening the period of time within which insureds may reinstate their policy with a lapse from 10 days to 28 days.  In addition, the Company is waiving premium balances for insureds whose cancellation for nonpayment was suspended in March or April if the insured cannot afford to  pay their past due balance but wants to make a downpayment to renew their policy.   However, given Western General's recent financial results, refunding premium would create a significant financial hardship for the Company.  Specifically, over the course of the last year, the Company has experienced the following challenging results: (1) In 2019, WGIC suffered a capital and surplus net loss of $2,359,091 which reduced the Company's capital and surplus from $22,844,209 at year end 2018 to $20,485,118 at year end 2019; (2)  In 2019, WGIC experienced a net loss of $2,142,977; (3) WGIC's premium volume was down 9.5% in 2019 compared to 2018; and (4) WGIC's premium volume was down 23.5% in the first quarter of 2020 compared to the first quarter of 2019.  We would also like to add that since Western General writes non-standard automobile insurance, its retention rate is considerably lower than preferred carriers, thus unlike preferred carriers premiums lost now will not necessarily be offset by renewal payments on in-force policies.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27502</v>
      </c>
      <c r="B3" s="155" t="s">
        <v>81</v>
      </c>
      <c r="C3" s="246">
        <f>Questionnaire!$U$44</f>
        <v>0</v>
      </c>
      <c r="D3" s="247">
        <f>Questionnaire!$U$45</f>
        <v>0</v>
      </c>
      <c r="E3" s="247">
        <f>Questionnaire!$U$46</f>
        <v>0</v>
      </c>
      <c r="F3" s="247">
        <f>Questionnaire!$U$47</f>
        <v>0</v>
      </c>
      <c r="G3" s="248" t="str">
        <f>Questionnaire!$U$48</f>
        <v>The Company has not refunded premiums</v>
      </c>
      <c r="H3" s="246">
        <f>Questionnaire!$U$55</f>
        <v>0</v>
      </c>
      <c r="I3" s="247">
        <f>Questionnaire!$U$58</f>
        <v>0</v>
      </c>
      <c r="J3" s="247">
        <f>Questionnaire!$U$59</f>
        <v>0</v>
      </c>
      <c r="K3" s="247">
        <f>Questionnaire!$U$60</f>
        <v>0</v>
      </c>
      <c r="L3" s="247" t="str">
        <f>Questionnaire!$U$61</f>
        <v>N/A</v>
      </c>
      <c r="M3" s="254">
        <f>Questionnaire!$U$68</f>
        <v>0</v>
      </c>
      <c r="N3" s="255">
        <f>Questionnaire!$U$69</f>
        <v>0</v>
      </c>
      <c r="O3" s="282">
        <f>Questionnaire!G70</f>
        <v>0</v>
      </c>
      <c r="P3" s="256">
        <f>Questionnaire!$U$73</f>
        <v>0</v>
      </c>
      <c r="Q3" s="242">
        <f>Questionnaire!$U$81</f>
        <v>1</v>
      </c>
      <c r="R3" s="242">
        <f>Questionnaire!$U$82</f>
        <v>1</v>
      </c>
      <c r="S3" s="242">
        <f>Questionnaire!$U$83</f>
        <v>1</v>
      </c>
      <c r="T3" s="242">
        <f>Questionnaire!$U$84</f>
        <v>0</v>
      </c>
      <c r="U3" s="248">
        <f>Questionnaire!$U$85</f>
        <v>0</v>
      </c>
    </row>
    <row r="4" spans="1:27" x14ac:dyDescent="0.25">
      <c r="A4" s="155">
        <f>'Cover Page'!$L$9</f>
        <v>27502</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27502</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27502</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27502</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27502</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27502</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Marc O'Connell</cp:lastModifiedBy>
  <cp:lastPrinted>2020-05-12T15:41:53Z</cp:lastPrinted>
  <dcterms:created xsi:type="dcterms:W3CDTF">2020-04-14T23:06:16Z</dcterms:created>
  <dcterms:modified xsi:type="dcterms:W3CDTF">2020-06-11T19:01:38Z</dcterms:modified>
</cp:coreProperties>
</file>