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300" tabRatio="700" activeTab="3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<sst xmlns="http://schemas.openxmlformats.org/spreadsheetml/2006/main" count="544" uniqueCount="367">
  <si>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</si>
  <si>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</si>
  <si>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</si>
  <si>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</si>
  <si>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</si>
  <si>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</si>
  <si>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</si>
  <si>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</si>
  <si>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</si>
  <si>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</si>
  <si>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</si>
  <si>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</si>
  <si>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</si>
  <si>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</si>
  <si>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</si>
  <si>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</si>
  <si>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</si>
  <si>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</si>
  <si>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</si>
  <si>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</si>
  <si>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</si>
  <si>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</si>
  <si>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</si>
  <si>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</si>
  <si>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</si>
  <si>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</si>
  <si>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</si>
  <si>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</si>
  <si>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</si>
  <si>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</si>
  <si>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</si>
  <si>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</si>
  <si>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</si>
  <si>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</si>
  <si>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</si>
  <si>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</si>
  <si>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</si>
  <si>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</si>
  <si>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</si>
  <si>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</si>
  <si>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</si>
  <si>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</si>
  <si>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</si>
  <si>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</si>
  <si>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</si>
  <si>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</si>
  <si>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</si>
  <si>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</si>
  <si>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</si>
  <si>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</si>
  <si>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</si>
  <si>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</si>
  <si>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</si>
  <si>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</si>
  <si>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</si>
  <si>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</si>
  <si>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</si>
  <si>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</si>
  <si>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</si>
  <si>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</si>
  <si>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</si>
  <si>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</si>
  <si>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</si>
  <si>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</si>
  <si>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</si>
  <si>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</si>
  <si>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</si>
  <si>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</si>
  <si>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</si>
  <si>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</si>
  <si>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</si>
  <si>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</si>
  <si>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</si>
  <si>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</si>
  <si>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</si>
  <si>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</si>
  <si>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</si>
  <si>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</si>
  <si>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</si>
  <si>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</si>
  <si>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</si>
  <si>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</si>
  <si>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</si>
  <si>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</si>
  <si>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</si>
  <si>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</si>
  <si>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</si>
  <si>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</si>
  <si>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</si>
  <si>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</si>
  <si>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</si>
  <si>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</si>
  <si>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</si>
  <si>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</si>
  <si>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</si>
  <si>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</si>
  <si>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</si>
  <si>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</si>
  <si>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</si>
  <si>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</si>
  <si>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</si>
  <si>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</si>
  <si>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</si>
  <si>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</si>
  <si>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</si>
  <si>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</si>
  <si>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</si>
  <si>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</si>
  <si>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</si>
  <si>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</si>
  <si>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</si>
  <si>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</si>
  <si>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</si>
  <si>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</si>
  <si>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</si>
  <si>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</si>
  <si>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</si>
  <si>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</si>
  <si>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</si>
  <si>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</si>
  <si>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</si>
  <si>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</si>
  <si>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</si>
  <si>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</si>
  <si>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</si>
  <si>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</si>
  <si>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</si>
  <si>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</si>
  <si>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</si>
  <si>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</si>
  <si>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</si>
  <si>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</si>
  <si>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</si>
  <si>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</si>
  <si>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</si>
  <si>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</si>
  <si>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</si>
  <si>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</si>
  <si>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</si>
  <si>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</si>
  <si>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</si>
  <si>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</si>
  <si>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</si>
  <si>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</si>
  <si>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</si>
  <si>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</si>
  <si>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</si>
  <si>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</si>
  <si>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</si>
  <si>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</si>
  <si>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</si>
  <si>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</si>
  <si>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</si>
  <si>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</si>
  <si>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</si>
  <si>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</si>
  <si>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</si>
  <si>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</si>
  <si>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</si>
  <si>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</si>
  <si>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</si>
  <si>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</si>
  <si>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</si>
  <si>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</si>
  <si>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</si>
  <si>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</si>
  <si>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</si>
  <si>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</si>
  <si>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</si>
  <si>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</si>
  <si>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</si>
  <si>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</si>
  <si>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</si>
  <si>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</si>
  <si>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</si>
  <si>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</si>
  <si>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</si>
  <si>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</si>
  <si>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</si>
  <si>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</si>
  <si>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</si>
  <si>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</si>
  <si>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</si>
  <si>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</si>
  <si>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</si>
  <si>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</si>
  <si>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</si>
  <si>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</si>
  <si>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</si>
  <si>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</si>
  <si>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</si>
  <si>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</si>
  <si>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</si>
  <si>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</si>
  <si>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</si>
  <si>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</si>
  <si>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</si>
  <si>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</si>
  <si>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</si>
  <si>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</si>
  <si>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</si>
  <si>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</si>
  <si>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</si>
  <si>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</si>
  <si>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</si>
  <si>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</si>
  <si>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</si>
  <si>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</si>
  <si>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</si>
  <si>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</si>
  <si>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</si>
  <si>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</si>
  <si>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</si>
  <si>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</si>
  <si>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</si>
  <si>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</si>
  <si>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</si>
  <si>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</si>
  <si>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</si>
  <si>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</si>
  <si>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</si>
  <si>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</si>
  <si>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</si>
  <si>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</si>
  <si>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</si>
  <si>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</si>
  <si>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</si>
  <si>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</si>
  <si>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</si>
  <si>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</si>
  <si>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</si>
  <si>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</si>
  <si>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</si>
  <si>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</si>
  <si>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</si>
  <si>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</si>
  <si>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</si>
  <si>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</si>
  <si>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</si>
  <si>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</si>
  <si>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</si>
  <si>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</si>
  <si>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</si>
  <si>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</si>
  <si>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</si>
  <si>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</si>
  <si>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</si>
  <si>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</si>
  <si>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</si>
  <si>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</si>
  <si>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</si>
  <si>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</si>
  <si>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</si>
  <si>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</si>
  <si>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</si>
  <si>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</si>
  <si>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</si>
  <si>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</si>
  <si>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</si>
  <si>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</si>
  <si>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</si>
  <si>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</si>
  <si>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</si>
  <si>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</si>
  <si>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</si>
  <si>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</si>
  <si>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</si>
  <si>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</si>
  <si>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</si>
  <si>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</si>
  <si>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</si>
  <si>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</si>
  <si>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</si>
  <si>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</si>
  <si>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</si>
  <si>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</si>
  <si>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</si>
  <si>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</si>
  <si>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</si>
  <si>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</si>
  <si>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</si>
  <si>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</si>
  <si>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</si>
  <si>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</si>
  <si>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</si>
  <si>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</si>
  <si>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</si>
  <si>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</si>
  <si>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</si>
  <si>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</si>
  <si>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</si>
  <si>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</si>
  <si>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</si>
  <si>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</si>
  <si>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</si>
  <si>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</si>
  <si>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</si>
  <si>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</si>
  <si>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</si>
  <si>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</si>
  <si>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</si>
  <si>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</si>
  <si>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</si>
  <si>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</si>
  <si>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</si>
  <si>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</si>
  <si>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</si>
  <si>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</si>
  <si>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</si>
  <si>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</si>
  <si>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</si>
  <si>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</si>
  <si>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</si>
  <si>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</si>
  <si>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</si>
  <si>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</si>
  <si>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</si>
  <si>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</si>
  <si>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</si>
  <si>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</si>
  <si>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</si>
  <si>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</si>
  <si>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</si>
  <si>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</si>
  <si>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</si>
  <si>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</si>
  <si>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</si>
  <si>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</si>
  <si>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</si>
  <si>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</si>
  <si>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</si>
  <si>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</si>
  <si>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</si>
  <si>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</si>
  <si>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</si>
  <si>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</si>
  <si>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</si>
  <si>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</si>
  <si>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</si>
  <si>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</si>
  <si>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</si>
  <si>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</si>
  <si>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</si>
  <si>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</si>
  <si>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</si>
  <si>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</si>
  <si>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</si>
  <si>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</si>
  <si>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</si>
  <si>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</si>
  <si>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</si>
  <si>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</si>
  <si>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</si>
  <si>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210 HUDSON STREET, SUITE 300</t>
  </si>
  <si>
    <t>JERSEY CITY</t>
  </si>
  <si>
    <t>DAVID P. VISCUSI</t>
  </si>
  <si>
    <t>201-743-4120</t>
  </si>
  <si>
    <t>VP, COMPLIANCE AND STATISTICAL REPORTING</t>
  </si>
  <si>
    <t>DVISCUSI@ARCHINSURANCE.COM</t>
  </si>
  <si>
    <t>SAME</t>
  </si>
  <si>
    <t>see attached file</t>
  </si>
  <si>
    <t xml:space="preserve"> </t>
  </si>
  <si>
    <t>SEE ATTACHED FILE</t>
  </si>
  <si>
    <t>WATFORD INSURANCE GROUP</t>
  </si>
  <si>
    <t>WATFORD INSURANCE COMPANY</t>
  </si>
  <si>
    <t>19-1625</t>
  </si>
  <si>
    <t>19-3073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</si>
</sst>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0" borderId="10" xfId="7" applyNumberFormat="1" applyFont="1" applyFill="1" applyBorder="1" applyAlignment="1">
      <alignment horizontal="right"/>
    </xf>
    <xf numFmtId="9" fontId="42" fillId="0" borderId="10" xfId="7" applyNumberFormat="1" applyFont="1" applyFill="1" applyBorder="1" applyAlignment="1">
      <alignment horizontal="right"/>
    </xf>
    <xf numFmtId="9" fontId="42" fillId="0" borderId="10" xfId="7" applyNumberFormat="1" applyFont="1" applyFill="1" applyBorder="1" applyAlignment="1">
      <alignment horizontal="right"/>
    </xf>
    <xf numFmtId="9" fontId="42" fillId="0" borderId="10" xfId="7" applyNumberFormat="1" applyFont="1" applyFill="1" applyBorder="1" applyAlignment="1">
      <alignment horizontal="right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checked="Checked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checked="Checked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checked="Checked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checked="Checked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260350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ISCUSI@ARCHINSURANC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workbookViewId="0">
      <selection activeCell="S21" sqref="S21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" x14ac:dyDescent="0.4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25585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363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4871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353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354</v>
      </c>
      <c r="C20" s="264"/>
      <c r="D20" s="264"/>
      <c r="E20" s="264"/>
      <c r="F20" s="264"/>
      <c r="G20" s="264"/>
      <c r="H20" s="24"/>
      <c r="I20" s="291" t="s">
        <v>264</v>
      </c>
      <c r="J20" s="125"/>
      <c r="K20" s="25"/>
      <c r="L20" s="154">
        <v>7311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355</v>
      </c>
      <c r="C35" s="264"/>
      <c r="D35" s="264"/>
      <c r="E35" s="264"/>
      <c r="F35" s="264"/>
      <c r="G35" s="264"/>
      <c r="H35" s="35"/>
      <c r="I35" s="280" t="s">
        <v>356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357</v>
      </c>
      <c r="C38" s="267"/>
      <c r="D38" s="267"/>
      <c r="E38" s="267"/>
      <c r="F38" s="267"/>
      <c r="G38" s="267"/>
      <c r="H38" s="33"/>
      <c r="I38" s="383" t="s">
        <v>358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359</v>
      </c>
      <c r="C42" s="264"/>
      <c r="D42" s="264"/>
      <c r="E42" s="264"/>
      <c r="F42" s="264"/>
      <c r="G42" s="264"/>
      <c r="H42" s="36"/>
      <c r="I42" s="280"/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/>
      <c r="C46" s="264"/>
      <c r="D46" s="264"/>
      <c r="E46" s="264"/>
      <c r="F46" s="264"/>
      <c r="G46" s="264"/>
      <c r="H46" s="22"/>
      <c r="I46" s="278"/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65" zoomScale="120" zoomScaleNormal="120" workbookViewId="0">
      <selection activeCell="K69" sqref="K69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WATFORD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25585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WATFORD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4871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1</v>
      </c>
      <c r="O17" s="107" t="s">
        <v>96</v>
      </c>
      <c r="Q17" s="142"/>
      <c r="R17" s="142"/>
      <c r="S17" s="142"/>
      <c r="T17" s="142"/>
      <c r="U17" s="210">
        <f t="shared" si="0"/>
        <v>1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1</v>
      </c>
      <c r="P44" s="146" t="b">
        <v>0</v>
      </c>
      <c r="Q44" s="146" t="b">
        <v>0</v>
      </c>
      <c r="R44" s="146" t="b">
        <v>1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1</v>
      </c>
      <c r="W44" s="208">
        <f t="shared" si="1"/>
        <v>0</v>
      </c>
      <c r="X44" s="208">
        <f t="shared" si="1"/>
        <v>0</v>
      </c>
      <c r="Y44" s="208">
        <f t="shared" si="1"/>
        <v>1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1</v>
      </c>
      <c r="P45" s="146" t="b">
        <v>0</v>
      </c>
      <c r="Q45" s="146" t="b">
        <v>0</v>
      </c>
      <c r="R45" s="146" t="b">
        <v>1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1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1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1" t="s">
        <v>361</v>
      </c>
      <c r="H69" s="386">
        <v>0.25</v>
      </c>
      <c r="I69" s="385" t="s">
        <v>361</v>
      </c>
      <c r="J69" s="384" t="s">
        <v>361</v>
      </c>
      <c r="K69" s="387">
        <v>0.25</v>
      </c>
      <c r="L69" s="332"/>
      <c r="M69" s="331"/>
      <c r="N69" s="149"/>
      <c r="O69" s="149"/>
      <c r="P69" s="149"/>
      <c r="Q69" s="149"/>
      <c r="R69" s="149"/>
      <c r="S69" s="149"/>
      <c r="T69" s="149"/>
      <c r="U69" s="216" t="str">
        <f>G69</f>
        <v xml:space="preserve"> </v>
      </c>
      <c r="V69" s="217">
        <f t="shared" ref="V69" si="31">H69</f>
        <v>0.25</v>
      </c>
      <c r="W69" s="217" t="str">
        <f t="shared" ref="W69" si="32">I69</f>
        <v xml:space="preserve"> </v>
      </c>
      <c r="X69" s="217" t="str">
        <f t="shared" ref="X69" si="33">J69</f>
        <v xml:space="preserve"> </v>
      </c>
      <c r="Y69" s="217">
        <f t="shared" ref="Y69" si="34">K69</f>
        <v>0.25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1</v>
      </c>
      <c r="S73" s="146" t="b">
        <v>1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1</v>
      </c>
      <c r="Z73" s="208">
        <f t="shared" ref="Z73" si="42">S73*1</f>
        <v>1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0</v>
      </c>
      <c r="Q82" s="152" t="b">
        <v>0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0</v>
      </c>
      <c r="X83" s="208">
        <f t="shared" si="54"/>
        <v>0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22" workbookViewId="0">
      <selection activeCell="P41" sqref="P4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5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WATFORD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25585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WATFORD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4871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4" t="s">
        <v>360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3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3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3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3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3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3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3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3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3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4" t="s">
        <v>362</v>
      </c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3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3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3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3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3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3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3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3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3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3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3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3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3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3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3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3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3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3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3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3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3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3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3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3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3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3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3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3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3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abSelected="1" topLeftCell="E10" workbookViewId="0">
      <selection activeCell="F26" sqref="F26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5" x14ac:dyDescent="0.3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WATFORD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25585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WATFORD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4871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25585</v>
      </c>
      <c r="B17" s="318" t="s">
        <v>230</v>
      </c>
      <c r="C17" s="318"/>
      <c r="D17" s="318" t="s">
        <v>365</v>
      </c>
      <c r="E17" s="318" t="s">
        <v>348</v>
      </c>
      <c r="F17" s="323">
        <v>0</v>
      </c>
      <c r="G17" s="324">
        <v>0</v>
      </c>
      <c r="H17" s="325">
        <v>0</v>
      </c>
      <c r="I17" s="325">
        <v>0</v>
      </c>
      <c r="J17" s="325">
        <v>0</v>
      </c>
      <c r="K17" s="323">
        <v>0</v>
      </c>
      <c r="L17" s="322">
        <v>0</v>
      </c>
      <c r="M17" s="322">
        <v>0</v>
      </c>
      <c r="O17" s="295" t="str">
        <f>IF(OR(B17="PPA", B17="CMP",B17="CML",B17="CMA",B17="WC",B17="MED"),B17,"ASLine")</f>
        <v>CML</v>
      </c>
    </row>
    <row r="18" spans="1:15" s="295" customFormat="1" ht="16.5" customHeight="1" x14ac:dyDescent="0.3">
      <c r="A18" s="321">
        <f t="shared" si="0"/>
        <v>25585</v>
      </c>
      <c r="B18" s="318" t="s">
        <v>228</v>
      </c>
      <c r="C18" s="318"/>
      <c r="D18" s="318" t="s">
        <v>366</v>
      </c>
      <c r="E18" s="318" t="s">
        <v>348</v>
      </c>
      <c r="F18" s="323">
        <v>0</v>
      </c>
      <c r="G18" s="324">
        <v>0</v>
      </c>
      <c r="H18" s="325">
        <v>0</v>
      </c>
      <c r="I18" s="325">
        <v>0</v>
      </c>
      <c r="J18" s="325">
        <v>0</v>
      </c>
      <c r="K18" s="323">
        <v>0</v>
      </c>
      <c r="L18" s="322">
        <v>0</v>
      </c>
      <c r="M18" s="322">
        <v>0</v>
      </c>
      <c r="O18" s="295" t="str">
        <f t="shared" ref="O18:O62" si="1">IF(OR(B18="PPA", B18="CMP",B18="CML",B18="CMA",B18="WC",B18="MED"),B18,"ASLine")</f>
        <v>CMA</v>
      </c>
    </row>
    <row r="19" spans="1:15" s="295" customFormat="1" ht="16.5" customHeight="1" x14ac:dyDescent="0.3">
      <c r="A19" s="321">
        <f t="shared" si="0"/>
        <v>25585</v>
      </c>
      <c r="B19" s="318" t="s">
        <v>361</v>
      </c>
      <c r="C19" s="318"/>
      <c r="D19" s="318" t="s">
        <v>361</v>
      </c>
      <c r="E19" s="318" t="s">
        <v>348</v>
      </c>
      <c r="F19" s="323" t="s">
        <v>361</v>
      </c>
      <c r="G19" s="324" t="s">
        <v>361</v>
      </c>
      <c r="H19" s="325" t="s">
        <v>361</v>
      </c>
      <c r="I19" s="325" t="s">
        <v>361</v>
      </c>
      <c r="J19" s="325" t="s">
        <v>361</v>
      </c>
      <c r="K19" s="323" t="s">
        <v>361</v>
      </c>
      <c r="L19" s="322" t="s">
        <v>361</v>
      </c>
      <c r="M19" s="322" t="s">
        <v>361</v>
      </c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25585</v>
      </c>
      <c r="B20" s="318"/>
      <c r="C20" s="318"/>
      <c r="D20" s="318"/>
      <c r="E20" s="318"/>
      <c r="F20" s="323"/>
      <c r="G20" s="324" t="s">
        <v>361</v>
      </c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25585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25585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25585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25585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25585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25585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25585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25585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25585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25585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25585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25585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25585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25585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25585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25585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25585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25585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25585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25585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25585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25585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25585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25585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25585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25585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25585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25585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25585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25585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25585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25585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25585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25585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25585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25585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25585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25585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25585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25585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25585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25585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233</v>
      </c>
      <c r="B1" s="294"/>
      <c r="D1" s="294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7" t="s">
        <v>286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WATFORD INSURANCE COMPANY</v>
      </c>
      <c r="B4" s="155">
        <f>'Cover Page'!L9</f>
        <v>25585</v>
      </c>
      <c r="C4" s="155" t="str">
        <f>'Cover Page'!B13</f>
        <v>WATFORD INSURANCE GROUP</v>
      </c>
      <c r="D4" s="156">
        <f>'Cover Page'!L13</f>
        <v>4871</v>
      </c>
      <c r="E4" s="155" t="str">
        <f>'Cover Page'!B17</f>
        <v>210 HUDSON STREET, SUITE 300</v>
      </c>
      <c r="F4" s="155" t="str">
        <f>'Cover Page'!B20</f>
        <v>JERSEY CITY</v>
      </c>
      <c r="G4" s="155" t="str">
        <f>'Cover Page'!I20</f>
        <v>NJ</v>
      </c>
      <c r="H4" s="156">
        <f>'Cover Page'!L20</f>
        <v>7311</v>
      </c>
      <c r="I4" s="155" t="b">
        <v>1</v>
      </c>
      <c r="J4" s="155" t="b">
        <v>0</v>
      </c>
      <c r="K4" s="157">
        <f>'Cover Page'!B32</f>
        <v>44315</v>
      </c>
      <c r="L4" s="177" t="str">
        <f>'Cover Page'!B35</f>
        <v>DAVID P. VISCUSI</v>
      </c>
      <c r="M4" s="177" t="str">
        <f>'Cover Page'!B38</f>
        <v>VP, COMPLIANCE AND STATISTICAL REPORTING</v>
      </c>
      <c r="N4" s="220" t="str">
        <f>'Cover Page'!I35</f>
        <v>201-743-4120</v>
      </c>
      <c r="O4" s="220">
        <f>'Cover Page'!L35</f>
        <v>0</v>
      </c>
      <c r="P4" s="155" t="str">
        <f>'Cover Page'!I38</f>
        <v>DVISCUSI@ARCHINSURANCE.COM</v>
      </c>
      <c r="Q4" s="155" t="str">
        <f>'Cover Page'!B42</f>
        <v>SAME</v>
      </c>
      <c r="R4" s="155">
        <f>'Cover Page'!B46</f>
        <v>0</v>
      </c>
      <c r="S4" s="220">
        <f>'Cover Page'!I42</f>
        <v>0</v>
      </c>
      <c r="T4" s="220">
        <f>'Cover Page'!L42</f>
        <v>0</v>
      </c>
      <c r="U4" s="155">
        <f>'Cover Page'!I46</f>
        <v>0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1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file</v>
      </c>
      <c r="AL4" s="155" t="str">
        <f>'Explanatory Memorandum'!C33</f>
        <v>SEE ATTACHED FILE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25585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 t="str">
        <f>Questionnaire!$U$69</f>
        <v xml:space="preserve"> 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25585</v>
      </c>
      <c r="B4" s="155" t="s">
        <v>228</v>
      </c>
      <c r="C4" s="241">
        <f>Questionnaire!$V$44</f>
        <v>1</v>
      </c>
      <c r="D4" s="242">
        <f>Questionnaire!$V$45</f>
        <v>1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0.25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25585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 t="str">
        <f>Questionnaire!$W$69</f>
        <v xml:space="preserve"> 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25585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 t="str">
        <f>Questionnaire!$X$69</f>
        <v xml:space="preserve"> 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25585</v>
      </c>
      <c r="B7" s="155" t="s">
        <v>230</v>
      </c>
      <c r="C7" s="241">
        <f>Questionnaire!$Y$44</f>
        <v>1</v>
      </c>
      <c r="D7" s="242">
        <f>Questionnaire!$Y$45</f>
        <v>1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0.25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25585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1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25585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236</v>
      </c>
    </row>
    <row r="2" spans="1:2" ht="15.5" x14ac:dyDescent="0.35">
      <c r="A2" s="153" t="s">
        <v>101</v>
      </c>
      <c r="B2" s="296" t="s">
        <v>237</v>
      </c>
    </row>
    <row r="3" spans="1:2" ht="15.5" x14ac:dyDescent="0.35">
      <c r="A3" s="153" t="s">
        <v>102</v>
      </c>
      <c r="B3" s="296" t="s">
        <v>238</v>
      </c>
    </row>
    <row r="4" spans="1:2" ht="15.5" x14ac:dyDescent="0.35">
      <c r="A4" s="153" t="s">
        <v>103</v>
      </c>
      <c r="B4" s="296" t="s">
        <v>239</v>
      </c>
    </row>
    <row r="5" spans="1:2" ht="15.5" x14ac:dyDescent="0.35">
      <c r="A5" s="153" t="s">
        <v>104</v>
      </c>
      <c r="B5" s="296" t="s">
        <v>235</v>
      </c>
    </row>
    <row r="6" spans="1:2" ht="15.5" x14ac:dyDescent="0.35">
      <c r="A6" s="153" t="s">
        <v>105</v>
      </c>
      <c r="B6" s="296" t="s">
        <v>240</v>
      </c>
    </row>
    <row r="7" spans="1:2" ht="15.5" x14ac:dyDescent="0.35">
      <c r="A7" s="153" t="s">
        <v>106</v>
      </c>
      <c r="B7" s="296" t="s">
        <v>241</v>
      </c>
    </row>
    <row r="8" spans="1:2" ht="15.5" x14ac:dyDescent="0.35">
      <c r="A8" s="153" t="s">
        <v>107</v>
      </c>
      <c r="B8" s="296" t="s">
        <v>242</v>
      </c>
    </row>
    <row r="9" spans="1:2" ht="15.5" x14ac:dyDescent="0.35">
      <c r="A9" s="153" t="s">
        <v>108</v>
      </c>
      <c r="B9" s="296" t="s">
        <v>243</v>
      </c>
    </row>
    <row r="10" spans="1:2" ht="15.5" x14ac:dyDescent="0.35">
      <c r="A10" s="153" t="s">
        <v>109</v>
      </c>
      <c r="B10" s="296" t="s">
        <v>244</v>
      </c>
    </row>
    <row r="11" spans="1:2" ht="15.5" x14ac:dyDescent="0.35">
      <c r="A11" s="153" t="s">
        <v>110</v>
      </c>
      <c r="B11" s="296" t="s">
        <v>245</v>
      </c>
    </row>
    <row r="12" spans="1:2" ht="15.5" x14ac:dyDescent="0.35">
      <c r="A12" s="153" t="s">
        <v>111</v>
      </c>
      <c r="B12" s="296" t="s">
        <v>246</v>
      </c>
    </row>
    <row r="13" spans="1:2" ht="15.5" x14ac:dyDescent="0.35">
      <c r="A13" s="153" t="s">
        <v>112</v>
      </c>
      <c r="B13" s="296" t="s">
        <v>247</v>
      </c>
    </row>
    <row r="14" spans="1:2" ht="15.5" x14ac:dyDescent="0.35">
      <c r="A14" s="153" t="s">
        <v>113</v>
      </c>
      <c r="B14" s="296" t="s">
        <v>248</v>
      </c>
    </row>
    <row r="15" spans="1:2" ht="15.5" x14ac:dyDescent="0.35">
      <c r="A15" s="153" t="s">
        <v>114</v>
      </c>
      <c r="B15" s="296" t="s">
        <v>249</v>
      </c>
    </row>
    <row r="16" spans="1:2" ht="15.5" x14ac:dyDescent="0.35">
      <c r="A16" s="153" t="s">
        <v>115</v>
      </c>
      <c r="B16" s="296" t="s">
        <v>250</v>
      </c>
    </row>
    <row r="17" spans="1:2" ht="15.5" x14ac:dyDescent="0.35">
      <c r="A17" s="153" t="s">
        <v>116</v>
      </c>
      <c r="B17" s="296" t="s">
        <v>251</v>
      </c>
    </row>
    <row r="18" spans="1:2" ht="15.5" x14ac:dyDescent="0.35">
      <c r="A18" s="153" t="s">
        <v>117</v>
      </c>
      <c r="B18" s="296" t="s">
        <v>252</v>
      </c>
    </row>
    <row r="19" spans="1:2" ht="15.5" x14ac:dyDescent="0.35">
      <c r="A19" s="153" t="s">
        <v>118</v>
      </c>
      <c r="B19" s="296" t="s">
        <v>253</v>
      </c>
    </row>
    <row r="20" spans="1:2" ht="15.5" x14ac:dyDescent="0.35">
      <c r="A20" s="153" t="s">
        <v>119</v>
      </c>
      <c r="B20" s="296" t="s">
        <v>254</v>
      </c>
    </row>
    <row r="21" spans="1:2" ht="15.5" x14ac:dyDescent="0.35">
      <c r="A21" s="153" t="s">
        <v>120</v>
      </c>
      <c r="B21" s="296" t="s">
        <v>255</v>
      </c>
    </row>
    <row r="22" spans="1:2" ht="15.5" x14ac:dyDescent="0.35">
      <c r="A22" s="153" t="s">
        <v>121</v>
      </c>
      <c r="B22" s="296" t="s">
        <v>256</v>
      </c>
    </row>
    <row r="23" spans="1:2" ht="15.5" x14ac:dyDescent="0.35">
      <c r="A23" s="153" t="s">
        <v>122</v>
      </c>
      <c r="B23" s="296" t="s">
        <v>257</v>
      </c>
    </row>
    <row r="24" spans="1:2" ht="15.5" x14ac:dyDescent="0.35">
      <c r="A24" s="153" t="s">
        <v>123</v>
      </c>
      <c r="B24" s="296" t="s">
        <v>258</v>
      </c>
    </row>
    <row r="25" spans="1:2" ht="15.5" x14ac:dyDescent="0.35">
      <c r="A25" s="153" t="s">
        <v>124</v>
      </c>
      <c r="B25" s="296" t="s">
        <v>259</v>
      </c>
    </row>
    <row r="26" spans="1:2" ht="15.5" x14ac:dyDescent="0.35">
      <c r="A26" s="153" t="s">
        <v>125</v>
      </c>
      <c r="B26" s="296" t="s">
        <v>260</v>
      </c>
    </row>
    <row r="27" spans="1:2" ht="15.5" x14ac:dyDescent="0.35">
      <c r="A27" s="153" t="s">
        <v>126</v>
      </c>
      <c r="B27" s="296" t="s">
        <v>261</v>
      </c>
    </row>
    <row r="28" spans="1:2" ht="15.5" x14ac:dyDescent="0.35">
      <c r="A28" s="153" t="s">
        <v>127</v>
      </c>
      <c r="B28" s="296" t="s">
        <v>262</v>
      </c>
    </row>
    <row r="29" spans="1:2" ht="15.5" x14ac:dyDescent="0.35">
      <c r="A29" s="153" t="s">
        <v>128</v>
      </c>
      <c r="B29" s="296" t="s">
        <v>263</v>
      </c>
    </row>
    <row r="30" spans="1:2" ht="15.5" x14ac:dyDescent="0.35">
      <c r="A30" s="153" t="s">
        <v>129</v>
      </c>
      <c r="B30" s="296" t="s">
        <v>264</v>
      </c>
    </row>
    <row r="31" spans="1:2" ht="15.5" x14ac:dyDescent="0.35">
      <c r="A31" s="153" t="s">
        <v>130</v>
      </c>
      <c r="B31" s="296" t="s">
        <v>265</v>
      </c>
    </row>
    <row r="32" spans="1:2" ht="15.5" x14ac:dyDescent="0.35">
      <c r="A32" s="153" t="s">
        <v>131</v>
      </c>
      <c r="B32" s="296" t="s">
        <v>266</v>
      </c>
    </row>
    <row r="33" spans="1:2" ht="15.5" x14ac:dyDescent="0.35">
      <c r="A33" s="153" t="s">
        <v>132</v>
      </c>
      <c r="B33" s="296" t="s">
        <v>267</v>
      </c>
    </row>
    <row r="34" spans="1:2" ht="15.5" x14ac:dyDescent="0.35">
      <c r="A34" s="153" t="s">
        <v>133</v>
      </c>
      <c r="B34" s="296" t="s">
        <v>268</v>
      </c>
    </row>
    <row r="35" spans="1:2" ht="15.5" x14ac:dyDescent="0.35">
      <c r="A35" s="153" t="s">
        <v>134</v>
      </c>
      <c r="B35" s="296" t="s">
        <v>269</v>
      </c>
    </row>
    <row r="36" spans="1:2" ht="15.5" x14ac:dyDescent="0.35">
      <c r="A36" s="153" t="s">
        <v>135</v>
      </c>
      <c r="B36" s="296" t="s">
        <v>270</v>
      </c>
    </row>
    <row r="37" spans="1:2" ht="15.5" x14ac:dyDescent="0.35">
      <c r="A37" s="153" t="s">
        <v>136</v>
      </c>
      <c r="B37" s="296" t="s">
        <v>271</v>
      </c>
    </row>
    <row r="38" spans="1:2" ht="15.5" x14ac:dyDescent="0.35">
      <c r="A38" s="153" t="s">
        <v>137</v>
      </c>
      <c r="B38" s="296" t="s">
        <v>272</v>
      </c>
    </row>
    <row r="39" spans="1:2" ht="15.5" x14ac:dyDescent="0.35">
      <c r="A39" s="153" t="s">
        <v>138</v>
      </c>
      <c r="B39" s="296" t="s">
        <v>273</v>
      </c>
    </row>
    <row r="40" spans="1:2" ht="15.5" x14ac:dyDescent="0.35">
      <c r="A40" s="153" t="s">
        <v>139</v>
      </c>
      <c r="B40" s="296" t="s">
        <v>274</v>
      </c>
    </row>
    <row r="41" spans="1:2" ht="15.5" x14ac:dyDescent="0.35">
      <c r="A41" s="153" t="s">
        <v>140</v>
      </c>
      <c r="B41" s="296" t="s">
        <v>275</v>
      </c>
    </row>
    <row r="42" spans="1:2" ht="15.5" x14ac:dyDescent="0.35">
      <c r="A42" s="153" t="s">
        <v>141</v>
      </c>
      <c r="B42" s="296" t="s">
        <v>276</v>
      </c>
    </row>
    <row r="43" spans="1:2" ht="15.5" x14ac:dyDescent="0.35">
      <c r="A43" s="153" t="s">
        <v>142</v>
      </c>
      <c r="B43" s="296" t="s">
        <v>277</v>
      </c>
    </row>
    <row r="44" spans="1:2" ht="15.5" x14ac:dyDescent="0.35">
      <c r="A44" s="153" t="s">
        <v>143</v>
      </c>
      <c r="B44" s="296" t="s">
        <v>278</v>
      </c>
    </row>
    <row r="45" spans="1:2" ht="15.5" x14ac:dyDescent="0.35">
      <c r="A45" s="153" t="s">
        <v>144</v>
      </c>
      <c r="B45" s="296" t="s">
        <v>279</v>
      </c>
    </row>
    <row r="46" spans="1:2" ht="15.5" x14ac:dyDescent="0.35">
      <c r="A46" s="153" t="s">
        <v>145</v>
      </c>
      <c r="B46" s="296" t="s">
        <v>280</v>
      </c>
    </row>
    <row r="47" spans="1:2" ht="15.5" x14ac:dyDescent="0.35">
      <c r="A47" s="153" t="s">
        <v>146</v>
      </c>
      <c r="B47" s="296" t="s">
        <v>281</v>
      </c>
    </row>
    <row r="48" spans="1:2" ht="15.5" x14ac:dyDescent="0.35">
      <c r="A48" s="153" t="s">
        <v>147</v>
      </c>
      <c r="B48" s="296" t="s">
        <v>282</v>
      </c>
    </row>
    <row r="49" spans="1:2" ht="15.5" x14ac:dyDescent="0.35">
      <c r="A49" s="153" t="s">
        <v>148</v>
      </c>
      <c r="B49" s="296" t="s">
        <v>283</v>
      </c>
    </row>
    <row r="50" spans="1:2" ht="15.5" x14ac:dyDescent="0.3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Wksadm</cp:lastModifiedBy>
  <cp:lastPrinted>2020-05-12T15:41:53Z</cp:lastPrinted>
  <dcterms:created xsi:type="dcterms:W3CDTF">2020-04-14T23:06:16Z</dcterms:created>
  <dcterms:modified xsi:type="dcterms:W3CDTF">2021-04-29T21:55:02Z</dcterms:modified>
</cp:coreProperties>
</file>