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H:\COVID 19\CA Premium Refund Survey\CA Premium Refund Survey - March - December Reassessment Order\CA Premium Refund FINAL Supplemental Surveys\"/>
    </mc:Choice>
  </mc:AlternateContent>
  <xr:revisionPtr revIDLastSave="0" documentId="13_ncr:1_{26E9B91F-87B1-458C-9A00-7F0FB63BDDAB}" xr6:coauthVersionLast="45" xr6:coauthVersionMax="45" xr10:uidLastSave="{00000000-0000-0000-0000-000000000000}"/>
  <bookViews>
    <workbookView xWindow="-120" yWindow="-163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 r:id="rId10"/>
  </externalReferences>
  <definedNames>
    <definedName name="_xlnm._FilterDatabase" localSheetId="3" hidden="1">#REF!</definedName>
    <definedName name="BulletinLine">LineInfo!$A$2:$A$7</definedName>
    <definedName name="Company">Company!$A$4:$AL$4</definedName>
    <definedName name="Period">LineInfo!$D$2:$D$12</definedName>
    <definedName name="Period2">[1]LineInfo!$D$2:$D$5</definedName>
    <definedName name="Period3">[2]LineInfo!$D$2:$D$6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48" i="8" l="1"/>
  <c r="O49" i="8"/>
  <c r="O50" i="8"/>
  <c r="O51" i="8"/>
  <c r="O52" i="8"/>
  <c r="O53" i="8"/>
  <c r="O54" i="8"/>
  <c r="O17" i="8" l="1"/>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17" i="8" l="1"/>
  <c r="A20" i="8"/>
  <c r="A18" i="8"/>
  <c r="A19" i="8"/>
  <c r="A21" i="8"/>
  <c r="A48" i="8"/>
  <c r="A52" i="8"/>
  <c r="A49" i="8"/>
  <c r="A53" i="8"/>
  <c r="A50" i="8"/>
  <c r="A54" i="8"/>
  <c r="A51" i="8"/>
  <c r="A24" i="8"/>
  <c r="A28" i="8"/>
  <c r="A32" i="8"/>
  <c r="A36" i="8"/>
  <c r="A40" i="8"/>
  <c r="A44" i="8"/>
  <c r="A25" i="8"/>
  <c r="A29" i="8"/>
  <c r="A33" i="8"/>
  <c r="A37" i="8"/>
  <c r="A41" i="8"/>
  <c r="A45" i="8"/>
  <c r="A39" i="8"/>
  <c r="A47" i="8"/>
  <c r="A22" i="8"/>
  <c r="A26" i="8"/>
  <c r="A30" i="8"/>
  <c r="A34" i="8"/>
  <c r="A38" i="8"/>
  <c r="A42" i="8"/>
  <c r="A46" i="8"/>
  <c r="A23" i="8"/>
  <c r="A27" i="8"/>
  <c r="A31" i="8"/>
  <c r="A35" i="8"/>
  <c r="A43"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5B428B90-907B-4C82-B3ED-2F5F60442D36}">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<sst xmlns="http://schemas.openxmlformats.org/spreadsheetml/2006/main" count="534" uniqueCount="375">
  <si>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</si>
  <si>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</si>
  <si>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</si>
  <si>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</si>
  <si>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</si>
  <si>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</si>
  <si>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</si>
  <si>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</si>
  <si>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</si>
  <si>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</si>
  <si>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</si>
  <si>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</si>
  <si>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</si>
  <si>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</si>
  <si>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</si>
  <si>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</si>
  <si>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</si>
  <si>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</si>
  <si>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</si>
  <si>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</si>
  <si>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</si>
  <si>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</si>
  <si>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</si>
  <si>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</si>
  <si>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</si>
  <si>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</si>
  <si>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</si>
  <si>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</si>
  <si>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</si>
  <si>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</si>
  <si>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</si>
  <si>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</si>
  <si>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</si>
  <si>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</si>
  <si>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</si>
  <si>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</si>
  <si>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</si>
  <si>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</si>
  <si>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</si>
  <si>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</si>
  <si>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</si>
  <si>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</si>
  <si>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</si>
  <si>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</si>
  <si>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</si>
  <si>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</si>
  <si>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</si>
  <si>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</si>
  <si>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</si>
  <si>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</si>
  <si>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</si>
  <si>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</si>
  <si>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</si>
  <si>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</si>
  <si>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</si>
  <si>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</si>
  <si>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</si>
  <si>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</si>
  <si>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</si>
  <si>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</si>
  <si>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</si>
  <si>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</si>
  <si>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</si>
  <si>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</si>
  <si>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</si>
  <si>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</si>
  <si>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</si>
  <si>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</si>
  <si>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</si>
  <si>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</si>
  <si>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</si>
  <si>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</si>
  <si>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</si>
  <si>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</si>
  <si>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</si>
  <si>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</si>
  <si>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</si>
  <si>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</si>
  <si>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</si>
  <si>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</si>
  <si>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</si>
  <si>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</si>
  <si>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</si>
  <si>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</si>
  <si>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</si>
  <si>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</si>
  <si>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</si>
  <si>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</si>
  <si>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</si>
  <si>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</si>
  <si>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</si>
  <si>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</si>
  <si>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</si>
  <si>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</si>
  <si>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</si>
  <si>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</si>
  <si>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</si>
  <si>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</si>
  <si>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</si>
  <si>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</si>
  <si>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</si>
  <si>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</si>
  <si>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</si>
  <si>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</si>
  <si>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</si>
  <si>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</si>
  <si>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</si>
  <si>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</si>
  <si>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</si>
  <si>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</si>
  <si>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</si>
  <si>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</si>
  <si>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</si>
  <si>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</si>
  <si>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</si>
  <si>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</si>
  <si>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</si>
  <si>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</si>
  <si>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</si>
  <si>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</si>
  <si>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</si>
  <si>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</si>
  <si>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</si>
  <si>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</si>
  <si>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</si>
  <si>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</si>
  <si>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</si>
  <si>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</si>
  <si>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</si>
  <si>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</si>
  <si>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</si>
  <si>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</si>
  <si>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</si>
  <si>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</si>
  <si>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</si>
  <si>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</si>
  <si>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</si>
  <si>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</si>
  <si>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</si>
  <si>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</si>
  <si>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</si>
  <si>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</si>
  <si>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</si>
  <si>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</si>
  <si>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</si>
  <si>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</si>
  <si>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</si>
  <si>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</si>
  <si>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</si>
  <si>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</si>
  <si>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</si>
  <si>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</si>
  <si>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</si>
  <si>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</si>
  <si>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</si>
  <si>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</si>
  <si>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</si>
  <si>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</si>
  <si>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</si>
  <si>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</si>
  <si>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</si>
  <si>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</si>
  <si>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</si>
  <si>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</si>
  <si>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</si>
  <si>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</si>
  <si>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</si>
  <si>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</si>
  <si>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</si>
  <si>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</si>
  <si>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</si>
  <si>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</si>
  <si>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</si>
  <si>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</si>
  <si>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</si>
  <si>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</si>
  <si>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</si>
  <si>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</si>
  <si>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</si>
  <si>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</si>
  <si>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</si>
  <si>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</si>
  <si>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</si>
  <si>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</si>
  <si>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</si>
  <si>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</si>
  <si>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</si>
  <si>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</si>
  <si>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</si>
  <si>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</si>
  <si>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</si>
  <si>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</si>
  <si>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</si>
  <si>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</si>
  <si>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</si>
  <si>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</si>
  <si>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</si>
  <si>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</si>
  <si>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</si>
  <si>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</si>
  <si>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</si>
  <si>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</si>
  <si>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</si>
  <si>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</si>
  <si>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</si>
  <si>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</si>
  <si>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</si>
  <si>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</si>
  <si>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</si>
  <si>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</si>
  <si>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</si>
  <si>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</si>
  <si>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</si>
  <si>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</si>
  <si>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</si>
  <si>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</si>
  <si>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</si>
  <si>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</si>
  <si>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</si>
  <si>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</si>
  <si>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</si>
  <si>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</si>
  <si>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</si>
  <si>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</si>
  <si>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</si>
  <si>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</si>
  <si>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</si>
  <si>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</si>
  <si>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</si>
  <si>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</si>
  <si>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</si>
  <si>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</si>
  <si>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</si>
  <si>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</si>
  <si>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</si>
  <si>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</si>
  <si>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</si>
  <si>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</si>
  <si>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</si>
  <si>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</si>
  <si>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</si>
  <si>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</si>
  <si>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</si>
  <si>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</si>
  <si>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</si>
  <si>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</si>
  <si>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</si>
  <si>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</si>
  <si>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</si>
  <si>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</si>
  <si>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</si>
  <si>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</si>
  <si>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</si>
  <si>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</si>
  <si>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</si>
  <si>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</si>
  <si>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</si>
  <si>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</si>
  <si>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</si>
  <si>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</si>
  <si>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</si>
  <si>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</si>
  <si>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</si>
  <si>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</si>
  <si>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</si>
  <si>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</si>
  <si>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</si>
  <si>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</si>
  <si>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</si>
  <si>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</si>
  <si>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</si>
  <si>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</si>
  <si>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</si>
  <si>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</si>
  <si>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</si>
  <si>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</si>
  <si>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</si>
  <si>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</si>
  <si>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</si>
  <si>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</si>
  <si>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</si>
  <si>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</si>
  <si>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</si>
  <si>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</si>
  <si>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</si>
  <si>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</si>
  <si>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</si>
  <si>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</si>
  <si>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</si>
  <si>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</si>
  <si>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</si>
  <si>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</si>
  <si>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</si>
  <si>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</si>
  <si>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</si>
  <si>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</si>
  <si>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</si>
  <si>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</si>
  <si>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</si>
  <si>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</si>
  <si>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</si>
  <si>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</si>
  <si>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</si>
  <si>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</si>
  <si>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</si>
  <si>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</si>
  <si>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</si>
  <si>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</si>
  <si>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</si>
  <si>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</si>
  <si>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</si>
  <si>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</si>
  <si>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</si>
  <si>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</si>
  <si>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</si>
  <si>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</si>
  <si>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</si>
  <si>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</si>
  <si>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</si>
  <si>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</si>
  <si>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</si>
  <si>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</si>
  <si>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</si>
  <si>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</si>
  <si>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</si>
  <si>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</si>
  <si>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</si>
  <si>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</si>
  <si>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</si>
  <si>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</si>
  <si>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</si>
  <si>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</si>
  <si>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</si>
  <si>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</si>
  <si>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</si>
  <si>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</si>
  <si>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</si>
  <si>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</si>
  <si>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</si>
  <si>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</si>
  <si>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</si>
  <si>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</si>
  <si>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</si>
  <si>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</si>
  <si>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</si>
  <si>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</si>
  <si>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</si>
  <si>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</si>
  <si>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</si>
  <si>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</si>
  <si>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</si>
  <si>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</si>
  <si>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</si>
  <si>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</si>
  <si>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</si>
  <si>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</si>
  <si>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</si>
  <si>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</si>
  <si>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</si>
  <si>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</si>
  <si>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Chubb</t>
  </si>
  <si>
    <t>0626</t>
  </si>
  <si>
    <t>436 Walnut Street</t>
  </si>
  <si>
    <t>Philadelphia</t>
  </si>
  <si>
    <t>Kashyap Saraiya</t>
  </si>
  <si>
    <t>908-572-5063</t>
  </si>
  <si>
    <t>Senior Vice President</t>
  </si>
  <si>
    <t>Kashyap.Saraiya@chubb.com</t>
  </si>
  <si>
    <t>Christian Holmwood</t>
  </si>
  <si>
    <t>215-640-4904</t>
  </si>
  <si>
    <t>Senior Manager, Regulatory Affairs</t>
  </si>
  <si>
    <t>Christian.Holmwood@chubb.com</t>
  </si>
  <si>
    <t>Workers Compensation:  21-1248, 21-1248-A, 21-1248-B, 21-1248-C, 21-1248-D, 21-1248-E, 21-1248-F, 21-1248-G, 21-1248-H, 21-1248-I, 21-1248-J, 21-1248-K, 21-1248-L, 21-1248-M
Commercial Package: Serff# ACEH-132814163 (CDI number have not yet been assigned)</t>
  </si>
  <si>
    <t>Vigilant Insurance Company</t>
  </si>
  <si>
    <t xml:space="preserve"> 
• Commercial Auto Insurance:
For auditable policies, any reduction in exposure would be captured during the annual premium audit process. 
• Workers’ Compensation Insurance:
Any reduction in exposure would be captured during the annual premium audit process. 
• Commercial Multiple Peril Insurance:
For auditable coverages or policies, any reduction in exposure would be captured during the annual premium audit process. 
• Commercial Liability Insurance:
For auditable coverages or policies, any reduction in exposure would be captured during the annual premium audit process. 
Other lines of business for which Chubb has not seen a reduction in exposures due to the COVID-19 pandemic include:  Property Insurance, Environmental Insurance, Financial Lines, Inland Marine, and Ocean Marine.
In addition, the business is evaluating Insureds' requests to adjust coverage, and will consider requests for reductions in exposures.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</si>
</sst>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18" fillId="2" borderId="12" xfId="5" quotePrefix="1" applyNumberFormat="1" applyFont="1" applyFill="1" applyBorder="1" applyAlignment="1" applyProtection="1">
      <alignment horizontal="left" vertical="center"/>
      <protection locked="0"/>
    </xf>
    <xf numFmtId="49" fontId="25" fillId="0" borderId="10" xfId="7" applyNumberFormat="1" applyFont="1" applyBorder="1" applyAlignment="1">
      <alignment horizontal="left" wrapText="1"/>
    </xf>
    <xf numFmtId="167" fontId="42" fillId="0" borderId="10" xfId="7" applyNumberFormat="1" applyFont="1" applyBorder="1" applyAlignment="1">
      <alignment horizontal="right"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3%20Refund%20work\CA%20DOI%20Covid19RptFormsJune2020%20-%20Fed%20Ins%20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4%20Refund%20work\CA%20COVID-19%20Premium%20Refund%20Survey%20RptFormsDec2020%20Fed%20Ins%20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row r="2">
          <cell r="D2" t="str">
            <v>June</v>
          </cell>
        </row>
        <row r="3">
          <cell r="D3" t="str">
            <v>July</v>
          </cell>
        </row>
        <row r="4">
          <cell r="D4" t="str">
            <v>August</v>
          </cell>
        </row>
        <row r="5">
          <cell r="D5" t="str">
            <v>Overall Totals</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refreshError="1"/>
      <sheetData sheetId="1" refreshError="1"/>
      <sheetData sheetId="2" refreshError="1"/>
      <sheetData sheetId="3" refreshError="1"/>
      <sheetData sheetId="4">
        <row r="2">
          <cell r="D2" t="str">
            <v>September</v>
          </cell>
        </row>
        <row r="3">
          <cell r="D3" t="str">
            <v>October</v>
          </cell>
        </row>
        <row r="4">
          <cell r="D4" t="str">
            <v>November</v>
          </cell>
        </row>
        <row r="5">
          <cell r="D5" t="str">
            <v>December</v>
          </cell>
        </row>
        <row r="6">
          <cell r="D6" t="str">
            <v>Overall Totals</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hristian.Holmwood@chubb.com" TargetMode="External"/><Relationship Id="rId1" Type="http://schemas.openxmlformats.org/officeDocument/2006/relationships/hyperlink" Target="mailto:Kashyap.Saraiya@chubb.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8" t="s">
        <v>18</v>
      </c>
      <c r="B2" s="338"/>
      <c r="C2" s="338"/>
      <c r="D2" s="338"/>
      <c r="E2" s="338"/>
      <c r="F2" s="338"/>
      <c r="G2" s="338"/>
      <c r="H2" s="338"/>
      <c r="I2" s="338"/>
      <c r="J2" s="338"/>
      <c r="K2" s="338"/>
      <c r="L2" s="338"/>
      <c r="M2" s="338"/>
      <c r="N2" s="338"/>
    </row>
    <row r="3" spans="1:21" s="8" customFormat="1" ht="20" x14ac:dyDescent="0.4">
      <c r="A3" s="338" t="s">
        <v>340</v>
      </c>
      <c r="B3" s="338"/>
      <c r="C3" s="338"/>
      <c r="D3" s="338"/>
      <c r="E3" s="338"/>
      <c r="F3" s="338"/>
      <c r="G3" s="338"/>
      <c r="H3" s="338"/>
      <c r="I3" s="338"/>
      <c r="J3" s="338"/>
      <c r="K3" s="338"/>
      <c r="L3" s="338"/>
      <c r="M3" s="338"/>
      <c r="N3" s="338"/>
    </row>
    <row r="4" spans="1:21" s="8" customFormat="1" ht="6" customHeight="1" x14ac:dyDescent="0.3">
      <c r="A4" s="9"/>
      <c r="B4" s="9"/>
      <c r="C4" s="9"/>
      <c r="D4" s="9"/>
      <c r="E4" s="9"/>
      <c r="F4" s="9"/>
      <c r="G4" s="9"/>
      <c r="H4" s="9"/>
      <c r="I4" s="9"/>
      <c r="J4" s="9"/>
      <c r="K4" s="9"/>
      <c r="L4" s="9"/>
      <c r="M4" s="9"/>
      <c r="N4" s="9"/>
    </row>
    <row r="5" spans="1:21" s="8" customFormat="1" ht="17.5" x14ac:dyDescent="0.35">
      <c r="A5" s="339" t="s">
        <v>354</v>
      </c>
      <c r="B5" s="339"/>
      <c r="C5" s="339"/>
      <c r="D5" s="339"/>
      <c r="E5" s="339"/>
      <c r="F5" s="339"/>
      <c r="G5" s="339"/>
      <c r="H5" s="339"/>
      <c r="I5" s="339"/>
      <c r="J5" s="339"/>
      <c r="K5" s="339"/>
      <c r="L5" s="339"/>
      <c r="M5" s="339"/>
      <c r="N5" s="339"/>
      <c r="O5" s="327"/>
      <c r="P5" s="327"/>
      <c r="Q5" s="327"/>
      <c r="R5" s="327"/>
      <c r="S5" s="327"/>
      <c r="T5" s="327"/>
      <c r="U5" s="327"/>
    </row>
    <row r="6" spans="1:21" s="8" customFormat="1" ht="22.5" customHeight="1" x14ac:dyDescent="0.35">
      <c r="A6" s="339" t="s">
        <v>96</v>
      </c>
      <c r="B6" s="339"/>
      <c r="C6" s="339"/>
      <c r="D6" s="339"/>
      <c r="E6" s="339"/>
      <c r="F6" s="339"/>
      <c r="G6" s="339"/>
      <c r="H6" s="339"/>
      <c r="I6" s="339"/>
      <c r="J6" s="339"/>
      <c r="K6" s="339"/>
      <c r="L6" s="339"/>
      <c r="M6" s="339"/>
      <c r="N6" s="339"/>
    </row>
    <row r="7" spans="1:21" s="8" customFormat="1" ht="23.25" customHeight="1" x14ac:dyDescent="0.3">
      <c r="A7" s="343" t="s">
        <v>359</v>
      </c>
      <c r="B7" s="343"/>
      <c r="C7" s="343"/>
      <c r="D7" s="343"/>
      <c r="E7" s="343"/>
      <c r="F7" s="343"/>
      <c r="G7" s="343"/>
      <c r="H7" s="343"/>
      <c r="I7" s="343"/>
      <c r="J7" s="343"/>
      <c r="K7" s="343"/>
      <c r="L7" s="343"/>
      <c r="M7" s="343"/>
      <c r="N7" s="343"/>
    </row>
    <row r="8" spans="1:21" ht="12.75" customHeight="1" x14ac:dyDescent="0.25">
      <c r="A8" s="52"/>
      <c r="B8" s="11"/>
      <c r="C8" s="11"/>
      <c r="D8" s="11"/>
      <c r="E8" s="11"/>
      <c r="F8" s="11"/>
      <c r="G8" s="11"/>
      <c r="H8" s="11"/>
      <c r="I8" s="11"/>
      <c r="J8" s="11"/>
      <c r="K8" s="11"/>
      <c r="L8" s="11"/>
      <c r="M8" s="11"/>
      <c r="N8" s="12"/>
    </row>
    <row r="9" spans="1:21" ht="12.75" customHeight="1" x14ac:dyDescent="0.25">
      <c r="A9" s="53"/>
      <c r="B9" s="280" t="s">
        <v>373</v>
      </c>
      <c r="C9" s="256"/>
      <c r="D9" s="256"/>
      <c r="E9" s="256"/>
      <c r="F9" s="256"/>
      <c r="G9" s="256"/>
      <c r="H9" s="256"/>
      <c r="I9" s="256"/>
      <c r="J9" s="13"/>
      <c r="K9" s="14"/>
      <c r="L9" s="330">
        <v>20397</v>
      </c>
      <c r="M9" s="257"/>
      <c r="N9" s="15"/>
    </row>
    <row r="10" spans="1:21" ht="12.75" customHeight="1" x14ac:dyDescent="0.25">
      <c r="A10" s="54"/>
      <c r="B10" s="16" t="s">
        <v>29</v>
      </c>
      <c r="C10" s="16"/>
      <c r="D10" s="16"/>
      <c r="E10" s="16"/>
      <c r="F10" s="16"/>
      <c r="G10" s="16"/>
      <c r="H10" s="16"/>
      <c r="I10" s="340"/>
      <c r="J10" s="341"/>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0" t="s">
        <v>360</v>
      </c>
      <c r="C13" s="256"/>
      <c r="D13" s="256"/>
      <c r="E13" s="256"/>
      <c r="F13" s="256"/>
      <c r="G13" s="256"/>
      <c r="H13" s="256"/>
      <c r="I13" s="256"/>
      <c r="J13" s="19"/>
      <c r="K13" s="20"/>
      <c r="L13" s="330" t="s">
        <v>361</v>
      </c>
      <c r="M13" s="257"/>
      <c r="N13" s="15"/>
    </row>
    <row r="14" spans="1:21" ht="12.75" customHeight="1" x14ac:dyDescent="0.25">
      <c r="A14" s="54"/>
      <c r="B14" s="16" t="s">
        <v>31</v>
      </c>
      <c r="C14" s="16"/>
      <c r="D14" s="16"/>
      <c r="E14" s="16"/>
      <c r="F14" s="16"/>
      <c r="G14" s="16"/>
      <c r="H14" s="18"/>
      <c r="I14" s="341"/>
      <c r="J14" s="341"/>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0" t="s">
        <v>362</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0" t="s">
        <v>363</v>
      </c>
      <c r="C20" s="256"/>
      <c r="D20" s="256"/>
      <c r="E20" s="256"/>
      <c r="F20" s="256"/>
      <c r="G20" s="256"/>
      <c r="H20" s="23"/>
      <c r="I20" s="281" t="s">
        <v>269</v>
      </c>
      <c r="J20" s="122"/>
      <c r="K20" s="24"/>
      <c r="L20" s="150">
        <v>19106</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3" t="s">
        <v>74</v>
      </c>
      <c r="C30" s="333"/>
      <c r="D30" s="333"/>
      <c r="E30" s="333"/>
      <c r="F30" s="333"/>
      <c r="G30" s="333"/>
      <c r="H30" s="333"/>
      <c r="I30" s="333"/>
      <c r="J30" s="333"/>
      <c r="K30" s="333"/>
      <c r="L30" s="333"/>
      <c r="M30" s="333"/>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44316</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1" t="s">
        <v>364</v>
      </c>
      <c r="C35" s="256"/>
      <c r="D35" s="256"/>
      <c r="E35" s="256"/>
      <c r="F35" s="256"/>
      <c r="G35" s="256"/>
      <c r="H35" s="34"/>
      <c r="I35" s="272" t="s">
        <v>365</v>
      </c>
      <c r="J35" s="260"/>
      <c r="K35" s="35"/>
      <c r="L35" s="272"/>
      <c r="M35" s="260"/>
      <c r="N35" s="162"/>
    </row>
    <row r="36" spans="1:14" customFormat="1" ht="12.75" customHeight="1" x14ac:dyDescent="0.35">
      <c r="A36" s="163"/>
      <c r="B36" s="164" t="s">
        <v>160</v>
      </c>
      <c r="C36" s="164"/>
      <c r="D36" s="164"/>
      <c r="E36" s="164"/>
      <c r="F36" s="164"/>
      <c r="G36" s="164"/>
      <c r="H36" s="164"/>
      <c r="I36" s="342" t="s">
        <v>37</v>
      </c>
      <c r="J36" s="342"/>
      <c r="K36" s="174"/>
      <c r="L36" s="342" t="s">
        <v>38</v>
      </c>
      <c r="M36" s="342"/>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2" t="s">
        <v>366</v>
      </c>
      <c r="C38" s="259"/>
      <c r="D38" s="259"/>
      <c r="E38" s="259"/>
      <c r="F38" s="259"/>
      <c r="G38" s="259"/>
      <c r="H38" s="32"/>
      <c r="I38" s="287" t="s">
        <v>367</v>
      </c>
      <c r="J38" s="261"/>
      <c r="K38" s="261"/>
      <c r="L38" s="261"/>
      <c r="M38" s="261"/>
      <c r="N38" s="162"/>
    </row>
    <row r="39" spans="1:14" customFormat="1" ht="12.75" customHeight="1" x14ac:dyDescent="0.35">
      <c r="A39" s="163"/>
      <c r="B39" s="164" t="s">
        <v>39</v>
      </c>
      <c r="C39" s="164"/>
      <c r="D39" s="164"/>
      <c r="E39" s="164"/>
      <c r="F39" s="164"/>
      <c r="G39" s="164"/>
      <c r="H39" s="164"/>
      <c r="I39" s="342" t="s">
        <v>40</v>
      </c>
      <c r="J39" s="342"/>
      <c r="K39" s="342"/>
      <c r="L39" s="342"/>
      <c r="M39" s="342"/>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1" t="s">
        <v>368</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0" t="s">
        <v>370</v>
      </c>
      <c r="C46" s="256"/>
      <c r="D46" s="256"/>
      <c r="E46" s="256"/>
      <c r="F46" s="256"/>
      <c r="G46" s="256"/>
      <c r="H46" s="21"/>
      <c r="I46" s="270" t="s">
        <v>371</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5" t="s">
        <v>339</v>
      </c>
      <c r="B52" s="336"/>
      <c r="C52" s="336"/>
      <c r="D52" s="336"/>
      <c r="E52" s="336"/>
      <c r="F52" s="336"/>
      <c r="G52" s="336"/>
      <c r="H52" s="336"/>
      <c r="I52" s="336"/>
      <c r="J52" s="336"/>
      <c r="K52" s="336"/>
      <c r="L52" s="336"/>
      <c r="M52" s="336"/>
      <c r="N52" s="337"/>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4" t="s">
        <v>168</v>
      </c>
      <c r="C54" s="334"/>
      <c r="D54" s="334"/>
      <c r="E54" s="334"/>
      <c r="F54" s="334"/>
      <c r="G54" s="334"/>
      <c r="H54" s="334"/>
      <c r="I54" s="334"/>
      <c r="J54" s="334"/>
      <c r="K54" s="334"/>
      <c r="L54" s="334"/>
      <c r="M54" s="334"/>
      <c r="N54" s="32"/>
    </row>
    <row r="55" spans="1:14" ht="12.75" customHeight="1" x14ac:dyDescent="0.25">
      <c r="B55" s="334"/>
      <c r="C55" s="334"/>
      <c r="D55" s="334"/>
      <c r="E55" s="334"/>
      <c r="F55" s="334"/>
      <c r="G55" s="334"/>
      <c r="H55" s="334"/>
      <c r="I55" s="334"/>
      <c r="J55" s="334"/>
      <c r="K55" s="334"/>
      <c r="L55" s="334"/>
      <c r="M55" s="334"/>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1928E3AF-84EE-45D9-A8A0-5C77DB53F0A7}"/>
    <hyperlink ref="I46" r:id="rId2" xr:uid="{ADCE34AD-AE7A-43D9-A60A-F8B36767D21D}"/>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Normal="100" workbookViewId="0">
      <selection activeCell="G68" sqref="G68"/>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3">
      <c r="A4" s="115" t="s">
        <v>17</v>
      </c>
      <c r="B4" s="116"/>
      <c r="C4" s="117"/>
      <c r="D4" s="113"/>
      <c r="E4" s="156" t="str">
        <f>'Cover Page'!B9</f>
        <v>Vigilant Insurance Company</v>
      </c>
      <c r="F4" s="326"/>
      <c r="G4" s="113"/>
      <c r="H4" s="113"/>
      <c r="I4" s="113"/>
      <c r="J4" s="114"/>
      <c r="L4" s="74" t="s">
        <v>53</v>
      </c>
      <c r="M4" s="160">
        <f>'Cover Page'!L9</f>
        <v>20397</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Chubb</v>
      </c>
      <c r="F6" s="326"/>
      <c r="G6" s="113"/>
      <c r="H6" s="113"/>
      <c r="I6" s="113"/>
      <c r="J6" s="114"/>
      <c r="L6" s="74" t="s">
        <v>54</v>
      </c>
      <c r="M6" s="160" t="str">
        <f>'Cover Page'!L13</f>
        <v>0626</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0</v>
      </c>
      <c r="U34" s="202">
        <f>N34*1</f>
        <v>0</v>
      </c>
      <c r="V34" s="198" t="s">
        <v>152</v>
      </c>
    </row>
    <row r="35" spans="1:39" ht="13" customHeight="1" x14ac:dyDescent="0.3">
      <c r="A35" s="97"/>
      <c r="B35" s="67" t="s">
        <v>22</v>
      </c>
      <c r="C35" s="101" t="s">
        <v>177</v>
      </c>
      <c r="D35" s="100"/>
      <c r="E35" s="65" t="s">
        <v>178</v>
      </c>
      <c r="F35" s="98"/>
      <c r="G35" s="98"/>
      <c r="H35" s="98"/>
      <c r="I35" s="99"/>
      <c r="J35" s="99"/>
      <c r="K35" s="99"/>
      <c r="L35" s="99"/>
      <c r="N35" s="148" t="b">
        <v>1</v>
      </c>
      <c r="U35" s="202">
        <f>N35*1</f>
        <v>1</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56" t="s">
        <v>372</v>
      </c>
      <c r="F37" s="357"/>
      <c r="G37" s="218"/>
      <c r="H37" s="218"/>
      <c r="I37" s="218"/>
      <c r="J37" s="218"/>
      <c r="K37" s="218"/>
      <c r="L37" s="99"/>
    </row>
    <row r="38" spans="1:39" ht="26" customHeight="1" x14ac:dyDescent="0.3">
      <c r="A38" s="97"/>
      <c r="B38" s="67"/>
      <c r="C38" s="101"/>
      <c r="D38" s="100"/>
      <c r="E38" s="358"/>
      <c r="F38" s="359"/>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4" t="s">
        <v>295</v>
      </c>
      <c r="H42" s="344"/>
      <c r="I42" s="344"/>
      <c r="J42" s="344"/>
      <c r="K42" s="344"/>
      <c r="L42" s="344"/>
      <c r="M42" s="344"/>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331"/>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39.5" customHeight="1" x14ac:dyDescent="0.3">
      <c r="A68" s="72"/>
      <c r="B68" s="73"/>
      <c r="C68" s="90" t="s">
        <v>70</v>
      </c>
      <c r="D68" s="65" t="s">
        <v>297</v>
      </c>
      <c r="E68" s="90"/>
      <c r="F68" s="90"/>
      <c r="G68" s="332"/>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8"/>
      <c r="H77" s="288"/>
      <c r="I77" s="288"/>
      <c r="J77" s="288"/>
      <c r="K77" s="288"/>
      <c r="L77" s="288"/>
      <c r="M77" s="288"/>
      <c r="R77" s="147"/>
      <c r="U77" s="203"/>
      <c r="V77" s="203"/>
      <c r="W77" s="203"/>
      <c r="X77" s="203"/>
      <c r="Y77" s="203"/>
      <c r="Z77" s="203"/>
      <c r="AA77" s="203"/>
    </row>
    <row r="78" spans="1:39" ht="13" customHeight="1" x14ac:dyDescent="0.35">
      <c r="B78" s="73" t="s">
        <v>331</v>
      </c>
      <c r="C78" s="73"/>
      <c r="D78" s="73"/>
      <c r="E78" s="89"/>
      <c r="F78" s="73"/>
      <c r="G78" s="288"/>
      <c r="H78" s="288"/>
      <c r="I78" s="288"/>
      <c r="J78" s="288"/>
      <c r="K78" s="288"/>
      <c r="L78" s="288"/>
      <c r="M78" s="288"/>
      <c r="R78" s="147"/>
      <c r="U78" s="203"/>
      <c r="V78" s="203"/>
      <c r="W78" s="203"/>
      <c r="X78" s="203"/>
      <c r="Y78" s="203"/>
      <c r="Z78" s="203"/>
      <c r="AA78" s="203"/>
    </row>
    <row r="79" spans="1:39" ht="13" customHeight="1" x14ac:dyDescent="0.35">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1</v>
      </c>
      <c r="P81" s="148" t="b">
        <v>1</v>
      </c>
      <c r="Q81" s="148" t="b">
        <v>1</v>
      </c>
      <c r="R81" s="148" t="b">
        <v>1</v>
      </c>
      <c r="S81" s="148" t="b">
        <v>0</v>
      </c>
      <c r="T81" s="148" t="b">
        <v>0</v>
      </c>
      <c r="U81" s="200">
        <f t="shared" ref="U81" si="44">N81*1</f>
        <v>0</v>
      </c>
      <c r="V81" s="200">
        <f t="shared" ref="V81" si="45">O81*1</f>
        <v>1</v>
      </c>
      <c r="W81" s="200">
        <f t="shared" ref="W81" si="46">P81*1</f>
        <v>1</v>
      </c>
      <c r="X81" s="200">
        <f t="shared" ref="X81" si="47">Q81*1</f>
        <v>1</v>
      </c>
      <c r="Y81" s="200">
        <f t="shared" ref="Y81" si="48">R81*1</f>
        <v>1</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1</v>
      </c>
      <c r="P82" s="148" t="b">
        <v>1</v>
      </c>
      <c r="Q82" s="148" t="b">
        <v>1</v>
      </c>
      <c r="R82" s="148" t="b">
        <v>1</v>
      </c>
      <c r="S82" s="148" t="b">
        <v>0</v>
      </c>
      <c r="T82" s="148" t="b">
        <v>0</v>
      </c>
      <c r="U82" s="200">
        <f t="shared" ref="U82:U84" si="51">N82*1</f>
        <v>0</v>
      </c>
      <c r="V82" s="200">
        <f t="shared" ref="V82:V84" si="52">O82*1</f>
        <v>1</v>
      </c>
      <c r="W82" s="200">
        <f t="shared" ref="W82:W84" si="53">P82*1</f>
        <v>1</v>
      </c>
      <c r="X82" s="200">
        <f t="shared" ref="X82:X84" si="54">Q82*1</f>
        <v>1</v>
      </c>
      <c r="Y82" s="200">
        <f t="shared" ref="Y82:Y84" si="55">R82*1</f>
        <v>1</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1</v>
      </c>
      <c r="P83" s="148" t="b">
        <v>1</v>
      </c>
      <c r="Q83" s="148" t="b">
        <v>1</v>
      </c>
      <c r="R83" s="148" t="b">
        <v>1</v>
      </c>
      <c r="S83" s="148" t="b">
        <v>0</v>
      </c>
      <c r="T83" s="148" t="b">
        <v>0</v>
      </c>
      <c r="U83" s="200">
        <f t="shared" si="51"/>
        <v>0</v>
      </c>
      <c r="V83" s="200">
        <f t="shared" si="52"/>
        <v>1</v>
      </c>
      <c r="W83" s="200">
        <f t="shared" si="53"/>
        <v>1</v>
      </c>
      <c r="X83" s="200">
        <f t="shared" si="54"/>
        <v>1</v>
      </c>
      <c r="Y83" s="200">
        <f t="shared" si="55"/>
        <v>1</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0</v>
      </c>
      <c r="P84" s="148" t="b">
        <v>1</v>
      </c>
      <c r="Q84" s="148" t="b">
        <v>0</v>
      </c>
      <c r="R84" s="148" t="b">
        <v>0</v>
      </c>
      <c r="S84" s="148" t="b">
        <v>0</v>
      </c>
      <c r="T84" s="148" t="b">
        <v>0</v>
      </c>
      <c r="U84" s="200">
        <f t="shared" si="51"/>
        <v>0</v>
      </c>
      <c r="V84" s="200">
        <f t="shared" si="52"/>
        <v>0</v>
      </c>
      <c r="W84" s="200">
        <f t="shared" si="53"/>
        <v>1</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1"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8" t="s">
        <v>231</v>
      </c>
      <c r="B1" s="349"/>
      <c r="C1" s="349"/>
      <c r="D1" s="349"/>
      <c r="E1" s="349"/>
      <c r="F1" s="349"/>
      <c r="G1" s="349"/>
      <c r="H1" s="349"/>
      <c r="I1" s="349"/>
      <c r="J1" s="349"/>
      <c r="K1" s="349"/>
      <c r="L1" s="349"/>
      <c r="M1" s="349"/>
      <c r="N1" s="350"/>
    </row>
    <row r="2" spans="1:14" ht="23.25" customHeight="1" x14ac:dyDescent="0.35">
      <c r="A2" s="345" t="s">
        <v>342</v>
      </c>
      <c r="B2" s="346"/>
      <c r="C2" s="346"/>
      <c r="D2" s="346"/>
      <c r="E2" s="346"/>
      <c r="F2" s="346"/>
      <c r="G2" s="346"/>
      <c r="H2" s="346"/>
      <c r="I2" s="346"/>
      <c r="J2" s="346"/>
      <c r="K2" s="346"/>
      <c r="L2" s="346"/>
      <c r="M2" s="346"/>
      <c r="N2" s="347"/>
    </row>
    <row r="3" spans="1:14" ht="17.5" x14ac:dyDescent="0.35">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35">
      <c r="A4" s="115" t="s">
        <v>17</v>
      </c>
      <c r="B4" s="116"/>
      <c r="C4" s="117"/>
      <c r="D4" s="113"/>
      <c r="E4" s="156" t="str">
        <f>'Cover Page'!B9</f>
        <v>Vigilant Insurance Company</v>
      </c>
      <c r="F4" s="112"/>
      <c r="G4" s="112"/>
      <c r="H4" s="113"/>
      <c r="I4" s="113"/>
      <c r="J4" s="113"/>
      <c r="K4" s="114"/>
      <c r="L4" s="62"/>
      <c r="M4" s="74" t="s">
        <v>53</v>
      </c>
      <c r="N4" s="160">
        <f>'Cover Page'!L9</f>
        <v>20397</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Chubb</v>
      </c>
      <c r="F6" s="112"/>
      <c r="G6" s="113"/>
      <c r="H6" s="113"/>
      <c r="I6" s="113"/>
      <c r="J6" s="113"/>
      <c r="K6" s="114"/>
      <c r="L6" s="62"/>
      <c r="M6" s="74" t="s">
        <v>54</v>
      </c>
      <c r="N6" s="160" t="str">
        <f>'Cover Page'!L13</f>
        <v>0626</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63" t="s">
        <v>374</v>
      </c>
      <c r="D14" s="364"/>
      <c r="E14" s="364"/>
      <c r="F14" s="364"/>
      <c r="G14" s="364"/>
      <c r="H14" s="364"/>
      <c r="I14" s="364"/>
      <c r="J14" s="364"/>
      <c r="K14" s="364"/>
      <c r="L14" s="364"/>
      <c r="M14" s="365"/>
      <c r="N14" s="251"/>
    </row>
    <row r="15" spans="1:14" x14ac:dyDescent="0.35">
      <c r="A15" s="249"/>
      <c r="B15" s="251"/>
      <c r="C15" s="366"/>
      <c r="D15" s="367"/>
      <c r="E15" s="367"/>
      <c r="F15" s="367"/>
      <c r="G15" s="367"/>
      <c r="H15" s="367"/>
      <c r="I15" s="367"/>
      <c r="J15" s="367"/>
      <c r="K15" s="367"/>
      <c r="L15" s="367"/>
      <c r="M15" s="368"/>
      <c r="N15" s="251"/>
    </row>
    <row r="16" spans="1:14" x14ac:dyDescent="0.35">
      <c r="A16" s="249"/>
      <c r="B16" s="251"/>
      <c r="C16" s="366"/>
      <c r="D16" s="367"/>
      <c r="E16" s="367"/>
      <c r="F16" s="367"/>
      <c r="G16" s="367"/>
      <c r="H16" s="367"/>
      <c r="I16" s="367"/>
      <c r="J16" s="367"/>
      <c r="K16" s="367"/>
      <c r="L16" s="367"/>
      <c r="M16" s="368"/>
      <c r="N16" s="251"/>
    </row>
    <row r="17" spans="1:14" x14ac:dyDescent="0.35">
      <c r="A17" s="249"/>
      <c r="B17" s="251"/>
      <c r="C17" s="366"/>
      <c r="D17" s="367"/>
      <c r="E17" s="367"/>
      <c r="F17" s="367"/>
      <c r="G17" s="367"/>
      <c r="H17" s="367"/>
      <c r="I17" s="367"/>
      <c r="J17" s="367"/>
      <c r="K17" s="367"/>
      <c r="L17" s="367"/>
      <c r="M17" s="368"/>
      <c r="N17" s="251"/>
    </row>
    <row r="18" spans="1:14" x14ac:dyDescent="0.35">
      <c r="A18" s="249"/>
      <c r="B18" s="251"/>
      <c r="C18" s="366"/>
      <c r="D18" s="367"/>
      <c r="E18" s="367"/>
      <c r="F18" s="367"/>
      <c r="G18" s="367"/>
      <c r="H18" s="367"/>
      <c r="I18" s="367"/>
      <c r="J18" s="367"/>
      <c r="K18" s="367"/>
      <c r="L18" s="367"/>
      <c r="M18" s="368"/>
      <c r="N18" s="251"/>
    </row>
    <row r="19" spans="1:14" x14ac:dyDescent="0.35">
      <c r="A19" s="249"/>
      <c r="B19" s="251"/>
      <c r="C19" s="366"/>
      <c r="D19" s="367"/>
      <c r="E19" s="367"/>
      <c r="F19" s="367"/>
      <c r="G19" s="367"/>
      <c r="H19" s="367"/>
      <c r="I19" s="367"/>
      <c r="J19" s="367"/>
      <c r="K19" s="367"/>
      <c r="L19" s="367"/>
      <c r="M19" s="368"/>
      <c r="N19" s="251"/>
    </row>
    <row r="20" spans="1:14" x14ac:dyDescent="0.35">
      <c r="A20" s="249"/>
      <c r="B20" s="251"/>
      <c r="C20" s="366"/>
      <c r="D20" s="367"/>
      <c r="E20" s="367"/>
      <c r="F20" s="367"/>
      <c r="G20" s="367"/>
      <c r="H20" s="367"/>
      <c r="I20" s="367"/>
      <c r="J20" s="367"/>
      <c r="K20" s="367"/>
      <c r="L20" s="367"/>
      <c r="M20" s="368"/>
      <c r="N20" s="251"/>
    </row>
    <row r="21" spans="1:14" x14ac:dyDescent="0.35">
      <c r="A21" s="249"/>
      <c r="B21" s="251"/>
      <c r="C21" s="366"/>
      <c r="D21" s="367"/>
      <c r="E21" s="367"/>
      <c r="F21" s="367"/>
      <c r="G21" s="367"/>
      <c r="H21" s="367"/>
      <c r="I21" s="367"/>
      <c r="J21" s="367"/>
      <c r="K21" s="367"/>
      <c r="L21" s="367"/>
      <c r="M21" s="368"/>
      <c r="N21" s="251"/>
    </row>
    <row r="22" spans="1:14" x14ac:dyDescent="0.35">
      <c r="A22" s="249"/>
      <c r="B22" s="251"/>
      <c r="C22" s="366"/>
      <c r="D22" s="367"/>
      <c r="E22" s="367"/>
      <c r="F22" s="367"/>
      <c r="G22" s="367"/>
      <c r="H22" s="367"/>
      <c r="I22" s="367"/>
      <c r="J22" s="367"/>
      <c r="K22" s="367"/>
      <c r="L22" s="367"/>
      <c r="M22" s="368"/>
      <c r="N22" s="251"/>
    </row>
    <row r="23" spans="1:14" ht="409.5" customHeight="1" x14ac:dyDescent="0.35">
      <c r="A23" s="249"/>
      <c r="B23" s="251"/>
      <c r="C23" s="369"/>
      <c r="D23" s="370"/>
      <c r="E23" s="370"/>
      <c r="F23" s="370"/>
      <c r="G23" s="370"/>
      <c r="H23" s="370"/>
      <c r="I23" s="370"/>
      <c r="J23" s="370"/>
      <c r="K23" s="370"/>
      <c r="L23" s="370"/>
      <c r="M23" s="371"/>
      <c r="N23" s="251"/>
    </row>
    <row r="24" spans="1:14" x14ac:dyDescent="0.35">
      <c r="A24" s="249"/>
      <c r="B24" s="251"/>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3"/>
      <c r="D33" s="364"/>
      <c r="E33" s="364"/>
      <c r="F33" s="364"/>
      <c r="G33" s="364"/>
      <c r="H33" s="364"/>
      <c r="I33" s="364"/>
      <c r="J33" s="364"/>
      <c r="K33" s="364"/>
      <c r="L33" s="364"/>
      <c r="M33" s="365"/>
      <c r="N33" s="251"/>
    </row>
    <row r="34" spans="1:14" x14ac:dyDescent="0.35">
      <c r="A34" s="249"/>
      <c r="B34" s="250"/>
      <c r="C34" s="366"/>
      <c r="D34" s="367"/>
      <c r="E34" s="367"/>
      <c r="F34" s="367"/>
      <c r="G34" s="367"/>
      <c r="H34" s="367"/>
      <c r="I34" s="367"/>
      <c r="J34" s="367"/>
      <c r="K34" s="367"/>
      <c r="L34" s="367"/>
      <c r="M34" s="368"/>
      <c r="N34" s="251"/>
    </row>
    <row r="35" spans="1:14" x14ac:dyDescent="0.35">
      <c r="A35" s="249"/>
      <c r="B35" s="250"/>
      <c r="C35" s="366"/>
      <c r="D35" s="367"/>
      <c r="E35" s="367"/>
      <c r="F35" s="367"/>
      <c r="G35" s="367"/>
      <c r="H35" s="367"/>
      <c r="I35" s="367"/>
      <c r="J35" s="367"/>
      <c r="K35" s="367"/>
      <c r="L35" s="367"/>
      <c r="M35" s="368"/>
      <c r="N35" s="251"/>
    </row>
    <row r="36" spans="1:14" x14ac:dyDescent="0.35">
      <c r="A36" s="249"/>
      <c r="B36" s="250"/>
      <c r="C36" s="366"/>
      <c r="D36" s="367"/>
      <c r="E36" s="367"/>
      <c r="F36" s="367"/>
      <c r="G36" s="367"/>
      <c r="H36" s="367"/>
      <c r="I36" s="367"/>
      <c r="J36" s="367"/>
      <c r="K36" s="367"/>
      <c r="L36" s="367"/>
      <c r="M36" s="368"/>
      <c r="N36" s="251"/>
    </row>
    <row r="37" spans="1:14" x14ac:dyDescent="0.35">
      <c r="A37" s="249"/>
      <c r="B37" s="250"/>
      <c r="C37" s="366"/>
      <c r="D37" s="367"/>
      <c r="E37" s="367"/>
      <c r="F37" s="367"/>
      <c r="G37" s="367"/>
      <c r="H37" s="367"/>
      <c r="I37" s="367"/>
      <c r="J37" s="367"/>
      <c r="K37" s="367"/>
      <c r="L37" s="367"/>
      <c r="M37" s="368"/>
      <c r="N37" s="251"/>
    </row>
    <row r="38" spans="1:14" x14ac:dyDescent="0.35">
      <c r="A38" s="249"/>
      <c r="B38" s="250"/>
      <c r="C38" s="366"/>
      <c r="D38" s="367"/>
      <c r="E38" s="367"/>
      <c r="F38" s="367"/>
      <c r="G38" s="367"/>
      <c r="H38" s="367"/>
      <c r="I38" s="367"/>
      <c r="J38" s="367"/>
      <c r="K38" s="367"/>
      <c r="L38" s="367"/>
      <c r="M38" s="368"/>
      <c r="N38" s="251"/>
    </row>
    <row r="39" spans="1:14" x14ac:dyDescent="0.35">
      <c r="A39" s="249"/>
      <c r="B39" s="250"/>
      <c r="C39" s="366"/>
      <c r="D39" s="367"/>
      <c r="E39" s="367"/>
      <c r="F39" s="367"/>
      <c r="G39" s="367"/>
      <c r="H39" s="367"/>
      <c r="I39" s="367"/>
      <c r="J39" s="367"/>
      <c r="K39" s="367"/>
      <c r="L39" s="367"/>
      <c r="M39" s="368"/>
      <c r="N39" s="251"/>
    </row>
    <row r="40" spans="1:14" x14ac:dyDescent="0.35">
      <c r="A40" s="249"/>
      <c r="B40" s="250"/>
      <c r="C40" s="366"/>
      <c r="D40" s="367"/>
      <c r="E40" s="367"/>
      <c r="F40" s="367"/>
      <c r="G40" s="367"/>
      <c r="H40" s="367"/>
      <c r="I40" s="367"/>
      <c r="J40" s="367"/>
      <c r="K40" s="367"/>
      <c r="L40" s="367"/>
      <c r="M40" s="368"/>
      <c r="N40" s="251"/>
    </row>
    <row r="41" spans="1:14" x14ac:dyDescent="0.35">
      <c r="A41" s="249"/>
      <c r="B41" s="250"/>
      <c r="C41" s="366"/>
      <c r="D41" s="367"/>
      <c r="E41" s="367"/>
      <c r="F41" s="367"/>
      <c r="G41" s="367"/>
      <c r="H41" s="367"/>
      <c r="I41" s="367"/>
      <c r="J41" s="367"/>
      <c r="K41" s="367"/>
      <c r="L41" s="367"/>
      <c r="M41" s="368"/>
      <c r="N41" s="251"/>
    </row>
    <row r="42" spans="1:14" x14ac:dyDescent="0.35">
      <c r="A42" s="249"/>
      <c r="B42" s="250"/>
      <c r="C42" s="366"/>
      <c r="D42" s="367"/>
      <c r="E42" s="367"/>
      <c r="F42" s="367"/>
      <c r="G42" s="367"/>
      <c r="H42" s="367"/>
      <c r="I42" s="367"/>
      <c r="J42" s="367"/>
      <c r="K42" s="367"/>
      <c r="L42" s="367"/>
      <c r="M42" s="368"/>
      <c r="N42" s="251"/>
    </row>
    <row r="43" spans="1:14" x14ac:dyDescent="0.35">
      <c r="A43" s="249"/>
      <c r="B43" s="250"/>
      <c r="C43" s="366"/>
      <c r="D43" s="367"/>
      <c r="E43" s="367"/>
      <c r="F43" s="367"/>
      <c r="G43" s="367"/>
      <c r="H43" s="367"/>
      <c r="I43" s="367"/>
      <c r="J43" s="367"/>
      <c r="K43" s="367"/>
      <c r="L43" s="367"/>
      <c r="M43" s="368"/>
      <c r="N43" s="251"/>
    </row>
    <row r="44" spans="1:14" x14ac:dyDescent="0.35">
      <c r="A44" s="249"/>
      <c r="B44" s="250"/>
      <c r="C44" s="366"/>
      <c r="D44" s="367"/>
      <c r="E44" s="367"/>
      <c r="F44" s="367"/>
      <c r="G44" s="367"/>
      <c r="H44" s="367"/>
      <c r="I44" s="367"/>
      <c r="J44" s="367"/>
      <c r="K44" s="367"/>
      <c r="L44" s="367"/>
      <c r="M44" s="368"/>
      <c r="N44" s="251"/>
    </row>
    <row r="45" spans="1:14" x14ac:dyDescent="0.35">
      <c r="A45" s="249"/>
      <c r="B45" s="250"/>
      <c r="C45" s="366"/>
      <c r="D45" s="367"/>
      <c r="E45" s="367"/>
      <c r="F45" s="367"/>
      <c r="G45" s="367"/>
      <c r="H45" s="367"/>
      <c r="I45" s="367"/>
      <c r="J45" s="367"/>
      <c r="K45" s="367"/>
      <c r="L45" s="367"/>
      <c r="M45" s="368"/>
      <c r="N45" s="251"/>
    </row>
    <row r="46" spans="1:14" x14ac:dyDescent="0.35">
      <c r="A46" s="249"/>
      <c r="B46" s="250"/>
      <c r="C46" s="366"/>
      <c r="D46" s="367"/>
      <c r="E46" s="367"/>
      <c r="F46" s="367"/>
      <c r="G46" s="367"/>
      <c r="H46" s="367"/>
      <c r="I46" s="367"/>
      <c r="J46" s="367"/>
      <c r="K46" s="367"/>
      <c r="L46" s="367"/>
      <c r="M46" s="368"/>
      <c r="N46" s="251"/>
    </row>
    <row r="47" spans="1:14" x14ac:dyDescent="0.35">
      <c r="A47" s="249"/>
      <c r="B47" s="250"/>
      <c r="C47" s="366"/>
      <c r="D47" s="367"/>
      <c r="E47" s="367"/>
      <c r="F47" s="367"/>
      <c r="G47" s="367"/>
      <c r="H47" s="367"/>
      <c r="I47" s="367"/>
      <c r="J47" s="367"/>
      <c r="K47" s="367"/>
      <c r="L47" s="367"/>
      <c r="M47" s="368"/>
      <c r="N47" s="251"/>
    </row>
    <row r="48" spans="1:14" x14ac:dyDescent="0.35">
      <c r="A48" s="249"/>
      <c r="B48" s="250"/>
      <c r="C48" s="366"/>
      <c r="D48" s="367"/>
      <c r="E48" s="367"/>
      <c r="F48" s="367"/>
      <c r="G48" s="367"/>
      <c r="H48" s="367"/>
      <c r="I48" s="367"/>
      <c r="J48" s="367"/>
      <c r="K48" s="367"/>
      <c r="L48" s="367"/>
      <c r="M48" s="368"/>
      <c r="N48" s="251"/>
    </row>
    <row r="49" spans="1:14" x14ac:dyDescent="0.35">
      <c r="A49" s="249"/>
      <c r="B49" s="250"/>
      <c r="C49" s="366"/>
      <c r="D49" s="367"/>
      <c r="E49" s="367"/>
      <c r="F49" s="367"/>
      <c r="G49" s="367"/>
      <c r="H49" s="367"/>
      <c r="I49" s="367"/>
      <c r="J49" s="367"/>
      <c r="K49" s="367"/>
      <c r="L49" s="367"/>
      <c r="M49" s="368"/>
      <c r="N49" s="251"/>
    </row>
    <row r="50" spans="1:14" x14ac:dyDescent="0.35">
      <c r="A50" s="249"/>
      <c r="B50" s="250"/>
      <c r="C50" s="366"/>
      <c r="D50" s="367"/>
      <c r="E50" s="367"/>
      <c r="F50" s="367"/>
      <c r="G50" s="367"/>
      <c r="H50" s="367"/>
      <c r="I50" s="367"/>
      <c r="J50" s="367"/>
      <c r="K50" s="367"/>
      <c r="L50" s="367"/>
      <c r="M50" s="368"/>
      <c r="N50" s="251"/>
    </row>
    <row r="51" spans="1:14" x14ac:dyDescent="0.35">
      <c r="A51" s="249"/>
      <c r="B51" s="250"/>
      <c r="C51" s="366"/>
      <c r="D51" s="367"/>
      <c r="E51" s="367"/>
      <c r="F51" s="367"/>
      <c r="G51" s="367"/>
      <c r="H51" s="367"/>
      <c r="I51" s="367"/>
      <c r="J51" s="367"/>
      <c r="K51" s="367"/>
      <c r="L51" s="367"/>
      <c r="M51" s="368"/>
      <c r="N51" s="251"/>
    </row>
    <row r="52" spans="1:14" x14ac:dyDescent="0.35">
      <c r="A52" s="249"/>
      <c r="B52" s="250"/>
      <c r="C52" s="366"/>
      <c r="D52" s="367"/>
      <c r="E52" s="367"/>
      <c r="F52" s="367"/>
      <c r="G52" s="367"/>
      <c r="H52" s="367"/>
      <c r="I52" s="367"/>
      <c r="J52" s="367"/>
      <c r="K52" s="367"/>
      <c r="L52" s="367"/>
      <c r="M52" s="368"/>
      <c r="N52" s="251"/>
    </row>
    <row r="53" spans="1:14" x14ac:dyDescent="0.35">
      <c r="A53" s="249"/>
      <c r="B53" s="250"/>
      <c r="C53" s="366"/>
      <c r="D53" s="367"/>
      <c r="E53" s="367"/>
      <c r="F53" s="367"/>
      <c r="G53" s="367"/>
      <c r="H53" s="367"/>
      <c r="I53" s="367"/>
      <c r="J53" s="367"/>
      <c r="K53" s="367"/>
      <c r="L53" s="367"/>
      <c r="M53" s="368"/>
      <c r="N53" s="251"/>
    </row>
    <row r="54" spans="1:14" x14ac:dyDescent="0.35">
      <c r="A54" s="249"/>
      <c r="B54" s="250"/>
      <c r="C54" s="366"/>
      <c r="D54" s="367"/>
      <c r="E54" s="367"/>
      <c r="F54" s="367"/>
      <c r="G54" s="367"/>
      <c r="H54" s="367"/>
      <c r="I54" s="367"/>
      <c r="J54" s="367"/>
      <c r="K54" s="367"/>
      <c r="L54" s="367"/>
      <c r="M54" s="368"/>
      <c r="N54" s="251"/>
    </row>
    <row r="55" spans="1:14" x14ac:dyDescent="0.35">
      <c r="A55" s="249"/>
      <c r="B55" s="250"/>
      <c r="C55" s="366"/>
      <c r="D55" s="367"/>
      <c r="E55" s="367"/>
      <c r="F55" s="367"/>
      <c r="G55" s="367"/>
      <c r="H55" s="367"/>
      <c r="I55" s="367"/>
      <c r="J55" s="367"/>
      <c r="K55" s="367"/>
      <c r="L55" s="367"/>
      <c r="M55" s="368"/>
      <c r="N55" s="251"/>
    </row>
    <row r="56" spans="1:14" x14ac:dyDescent="0.35">
      <c r="A56" s="249"/>
      <c r="B56" s="250"/>
      <c r="C56" s="366"/>
      <c r="D56" s="367"/>
      <c r="E56" s="367"/>
      <c r="F56" s="367"/>
      <c r="G56" s="367"/>
      <c r="H56" s="367"/>
      <c r="I56" s="367"/>
      <c r="J56" s="367"/>
      <c r="K56" s="367"/>
      <c r="L56" s="367"/>
      <c r="M56" s="368"/>
      <c r="N56" s="251"/>
    </row>
    <row r="57" spans="1:14" x14ac:dyDescent="0.35">
      <c r="A57" s="249"/>
      <c r="B57" s="250"/>
      <c r="C57" s="366"/>
      <c r="D57" s="367"/>
      <c r="E57" s="367"/>
      <c r="F57" s="367"/>
      <c r="G57" s="367"/>
      <c r="H57" s="367"/>
      <c r="I57" s="367"/>
      <c r="J57" s="367"/>
      <c r="K57" s="367"/>
      <c r="L57" s="367"/>
      <c r="M57" s="368"/>
      <c r="N57" s="251"/>
    </row>
    <row r="58" spans="1:14" x14ac:dyDescent="0.35">
      <c r="A58" s="249"/>
      <c r="B58" s="250"/>
      <c r="C58" s="366"/>
      <c r="D58" s="367"/>
      <c r="E58" s="367"/>
      <c r="F58" s="367"/>
      <c r="G58" s="367"/>
      <c r="H58" s="367"/>
      <c r="I58" s="367"/>
      <c r="J58" s="367"/>
      <c r="K58" s="367"/>
      <c r="L58" s="367"/>
      <c r="M58" s="368"/>
      <c r="N58" s="251"/>
    </row>
    <row r="59" spans="1:14" x14ac:dyDescent="0.35">
      <c r="A59" s="249"/>
      <c r="B59" s="250"/>
      <c r="C59" s="366"/>
      <c r="D59" s="367"/>
      <c r="E59" s="367"/>
      <c r="F59" s="367"/>
      <c r="G59" s="367"/>
      <c r="H59" s="367"/>
      <c r="I59" s="367"/>
      <c r="J59" s="367"/>
      <c r="K59" s="367"/>
      <c r="L59" s="367"/>
      <c r="M59" s="368"/>
      <c r="N59" s="251"/>
    </row>
    <row r="60" spans="1:14" x14ac:dyDescent="0.35">
      <c r="A60" s="249"/>
      <c r="B60" s="250"/>
      <c r="C60" s="366"/>
      <c r="D60" s="367"/>
      <c r="E60" s="367"/>
      <c r="F60" s="367"/>
      <c r="G60" s="367"/>
      <c r="H60" s="367"/>
      <c r="I60" s="367"/>
      <c r="J60" s="367"/>
      <c r="K60" s="367"/>
      <c r="L60" s="367"/>
      <c r="M60" s="368"/>
      <c r="N60" s="251"/>
    </row>
    <row r="61" spans="1:14" x14ac:dyDescent="0.35">
      <c r="A61" s="249"/>
      <c r="B61" s="250"/>
      <c r="C61" s="366"/>
      <c r="D61" s="367"/>
      <c r="E61" s="367"/>
      <c r="F61" s="367"/>
      <c r="G61" s="367"/>
      <c r="H61" s="367"/>
      <c r="I61" s="367"/>
      <c r="J61" s="367"/>
      <c r="K61" s="367"/>
      <c r="L61" s="367"/>
      <c r="M61" s="368"/>
      <c r="N61" s="251"/>
    </row>
    <row r="62" spans="1:14" x14ac:dyDescent="0.35">
      <c r="A62" s="249"/>
      <c r="B62" s="250"/>
      <c r="C62" s="369"/>
      <c r="D62" s="370"/>
      <c r="E62" s="370"/>
      <c r="F62" s="370"/>
      <c r="G62" s="370"/>
      <c r="H62" s="370"/>
      <c r="I62" s="370"/>
      <c r="J62" s="370"/>
      <c r="K62" s="370"/>
      <c r="L62" s="370"/>
      <c r="M62" s="371"/>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4"/>
  <sheetViews>
    <sheetView showGridLines="0" topLeftCell="A7" workbookViewId="0">
      <selection activeCell="A17" sqref="A17:XFD24"/>
    </sheetView>
  </sheetViews>
  <sheetFormatPr defaultColWidth="8.81640625" defaultRowHeight="15.5" x14ac:dyDescent="0.35"/>
  <cols>
    <col min="1" max="1" width="19" style="273"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2" t="s">
        <v>18</v>
      </c>
      <c r="B1" s="372"/>
      <c r="C1" s="372"/>
      <c r="D1" s="372"/>
      <c r="E1" s="372"/>
      <c r="F1" s="372"/>
      <c r="G1" s="372"/>
      <c r="H1" s="372"/>
      <c r="I1" s="372"/>
      <c r="J1" s="372"/>
      <c r="K1" s="372"/>
      <c r="L1" s="372"/>
      <c r="M1" s="372"/>
      <c r="N1" s="69"/>
      <c r="O1" s="69"/>
      <c r="P1" s="69"/>
      <c r="Q1" s="70"/>
      <c r="R1" s="70"/>
    </row>
    <row r="2" spans="1:21" ht="26.25" customHeight="1" x14ac:dyDescent="0.5">
      <c r="A2" s="373" t="s">
        <v>353</v>
      </c>
      <c r="B2" s="373"/>
      <c r="C2" s="373"/>
      <c r="D2" s="373"/>
      <c r="E2" s="373"/>
      <c r="F2" s="373"/>
      <c r="G2" s="373"/>
      <c r="H2" s="373"/>
      <c r="I2" s="373"/>
      <c r="J2" s="373"/>
      <c r="K2" s="373"/>
      <c r="L2" s="373"/>
      <c r="M2" s="373"/>
      <c r="N2" s="70"/>
      <c r="O2" s="70"/>
      <c r="P2" s="70"/>
      <c r="Q2" s="70"/>
      <c r="R2" s="70"/>
    </row>
    <row r="3" spans="1:21" ht="17.5" x14ac:dyDescent="0.35">
      <c r="A3" s="339" t="str">
        <f>'Cover Page'!A5:N5</f>
        <v>For Reporting Period: March through December 2020</v>
      </c>
      <c r="B3" s="339"/>
      <c r="C3" s="339"/>
      <c r="D3" s="339"/>
      <c r="E3" s="339"/>
      <c r="F3" s="339"/>
      <c r="G3" s="339"/>
      <c r="H3" s="339"/>
      <c r="I3" s="339"/>
      <c r="J3" s="339"/>
      <c r="K3" s="339"/>
      <c r="L3" s="339"/>
      <c r="M3" s="339"/>
      <c r="N3" s="327"/>
      <c r="O3" s="70"/>
      <c r="P3" s="70"/>
      <c r="Q3" s="70"/>
      <c r="R3" s="70"/>
    </row>
    <row r="4" spans="1:21" s="7" customFormat="1" ht="22.5" customHeight="1" thickBot="1" x14ac:dyDescent="0.4">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3">
      <c r="A5" s="274" t="s">
        <v>17</v>
      </c>
      <c r="B5" s="158" t="str">
        <f>'Cover Page'!B9</f>
        <v>Vigilant Insurance Company</v>
      </c>
      <c r="C5" s="158"/>
      <c r="D5" s="266"/>
      <c r="E5" s="177"/>
      <c r="F5" s="213"/>
      <c r="G5" s="213"/>
      <c r="H5" s="213"/>
      <c r="I5" s="213"/>
      <c r="J5" s="213"/>
      <c r="K5" s="214"/>
      <c r="L5" s="185" t="s">
        <v>53</v>
      </c>
      <c r="M5" s="323">
        <f>'Cover Page'!L9</f>
        <v>20397</v>
      </c>
      <c r="N5" s="2"/>
      <c r="O5" s="2"/>
      <c r="P5" s="2"/>
      <c r="Q5" s="2"/>
      <c r="R5" s="2"/>
    </row>
    <row r="6" spans="1:21" s="3" customFormat="1" ht="14" x14ac:dyDescent="0.3">
      <c r="A6" s="275"/>
      <c r="B6" s="128"/>
      <c r="C6" s="128"/>
      <c r="D6" s="108"/>
      <c r="E6" s="178"/>
      <c r="F6" s="279"/>
      <c r="G6" s="192"/>
      <c r="H6" s="192"/>
      <c r="I6" s="192"/>
      <c r="J6" s="192"/>
      <c r="K6" s="178"/>
      <c r="L6" s="140"/>
      <c r="M6" s="324"/>
      <c r="N6" s="2"/>
      <c r="O6" s="2"/>
      <c r="P6" s="2"/>
      <c r="Q6" s="2"/>
      <c r="R6" s="2"/>
    </row>
    <row r="7" spans="1:21" s="3" customFormat="1" ht="15" customHeight="1" x14ac:dyDescent="0.3">
      <c r="A7" s="276" t="s">
        <v>19</v>
      </c>
      <c r="B7" s="159" t="str">
        <f>'Cover Page'!B13</f>
        <v>Chubb</v>
      </c>
      <c r="C7" s="159"/>
      <c r="D7" s="159"/>
      <c r="E7" s="179"/>
      <c r="F7" s="215"/>
      <c r="G7" s="215"/>
      <c r="H7" s="215"/>
      <c r="I7" s="215"/>
      <c r="J7" s="215"/>
      <c r="K7" s="216"/>
      <c r="L7" s="141" t="s">
        <v>54</v>
      </c>
      <c r="M7" s="325" t="str">
        <f>'Cover Page'!L13</f>
        <v>0626</v>
      </c>
      <c r="N7" s="2"/>
      <c r="O7" s="2"/>
      <c r="P7" s="2"/>
      <c r="Q7" s="2"/>
      <c r="R7" s="2"/>
    </row>
    <row r="8" spans="1:21" s="6" customFormat="1" ht="6.75" customHeight="1" thickBot="1" x14ac:dyDescent="0.4">
      <c r="A8" s="277"/>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8"/>
      <c r="B9" s="130"/>
      <c r="C9" s="130"/>
      <c r="D9" s="264"/>
      <c r="E9" s="181"/>
      <c r="F9" s="194"/>
      <c r="G9" s="194"/>
      <c r="H9" s="194"/>
      <c r="I9" s="194"/>
      <c r="J9" s="181"/>
      <c r="K9" s="187"/>
      <c r="L9" s="187"/>
    </row>
    <row r="10" spans="1:21" s="71" customFormat="1" ht="15" customHeight="1" thickTop="1" x14ac:dyDescent="0.3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35">
      <c r="A11" s="309"/>
      <c r="B11" s="290"/>
      <c r="C11" s="290"/>
      <c r="D11" s="290"/>
      <c r="E11" s="290"/>
      <c r="F11" s="291"/>
      <c r="G11" s="292"/>
      <c r="H11" s="292"/>
      <c r="I11" s="292"/>
      <c r="J11" s="293"/>
      <c r="K11" s="294" t="s">
        <v>16</v>
      </c>
      <c r="L11" s="295" t="s">
        <v>12</v>
      </c>
      <c r="M11" s="296"/>
    </row>
    <row r="12" spans="1:21" s="71" customFormat="1" ht="15" customHeight="1" x14ac:dyDescent="0.3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3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3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4">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35">
      <c r="A16" s="189"/>
      <c r="B16" s="265"/>
      <c r="D16" s="131"/>
      <c r="E16" s="265"/>
      <c r="F16" s="182"/>
      <c r="G16" s="195"/>
      <c r="H16" s="195"/>
      <c r="I16" s="196"/>
      <c r="J16" s="196"/>
      <c r="K16" s="184"/>
      <c r="L16" s="188"/>
      <c r="M16" s="188"/>
    </row>
    <row r="17" spans="1:15" s="285" customFormat="1" ht="16.5" customHeight="1" x14ac:dyDescent="0.3">
      <c r="A17" s="311">
        <f t="shared" ref="A17:A54" si="0">$M$5</f>
        <v>20397</v>
      </c>
      <c r="B17" s="308"/>
      <c r="C17" s="308"/>
      <c r="D17" s="308"/>
      <c r="E17" s="308"/>
      <c r="F17" s="313"/>
      <c r="G17" s="314"/>
      <c r="H17" s="315"/>
      <c r="I17" s="315"/>
      <c r="J17" s="315"/>
      <c r="K17" s="313"/>
      <c r="L17" s="312"/>
      <c r="M17" s="312"/>
      <c r="O17" s="285" t="str">
        <f t="shared" ref="O17:O54" si="1">IF(OR(B17="PPA", B17="CMP",B17="CML",B17="CMA",B17="WC",B17="MED"),B17,"ASLine")</f>
        <v>ASLine</v>
      </c>
    </row>
    <row r="18" spans="1:15" s="285" customFormat="1" ht="16.5" customHeight="1" x14ac:dyDescent="0.3">
      <c r="A18" s="311">
        <f t="shared" si="0"/>
        <v>20397</v>
      </c>
      <c r="B18" s="308"/>
      <c r="C18" s="308"/>
      <c r="D18" s="308"/>
      <c r="E18" s="308"/>
      <c r="F18" s="313"/>
      <c r="G18" s="314"/>
      <c r="H18" s="315"/>
      <c r="I18" s="315"/>
      <c r="J18" s="315"/>
      <c r="K18" s="313"/>
      <c r="L18" s="312"/>
      <c r="M18" s="312"/>
      <c r="O18" s="285" t="str">
        <f t="shared" si="1"/>
        <v>ASLine</v>
      </c>
    </row>
    <row r="19" spans="1:15" s="285" customFormat="1" ht="16.5" customHeight="1" x14ac:dyDescent="0.3">
      <c r="A19" s="311">
        <f t="shared" si="0"/>
        <v>20397</v>
      </c>
      <c r="B19" s="308"/>
      <c r="C19" s="308"/>
      <c r="D19" s="308"/>
      <c r="E19" s="308"/>
      <c r="F19" s="313"/>
      <c r="G19" s="314"/>
      <c r="H19" s="315"/>
      <c r="I19" s="315"/>
      <c r="J19" s="315"/>
      <c r="K19" s="313"/>
      <c r="L19" s="312"/>
      <c r="M19" s="312"/>
      <c r="O19" s="285" t="str">
        <f t="shared" si="1"/>
        <v>ASLine</v>
      </c>
    </row>
    <row r="20" spans="1:15" s="285" customFormat="1" ht="16.5" customHeight="1" x14ac:dyDescent="0.3">
      <c r="A20" s="311">
        <f t="shared" si="0"/>
        <v>20397</v>
      </c>
      <c r="B20" s="308"/>
      <c r="C20" s="308"/>
      <c r="D20" s="308"/>
      <c r="E20" s="308"/>
      <c r="F20" s="313"/>
      <c r="G20" s="314"/>
      <c r="H20" s="315"/>
      <c r="I20" s="315"/>
      <c r="J20" s="315"/>
      <c r="K20" s="313"/>
      <c r="L20" s="312"/>
      <c r="M20" s="312"/>
      <c r="O20" s="285" t="str">
        <f t="shared" si="1"/>
        <v>ASLine</v>
      </c>
    </row>
    <row r="21" spans="1:15" s="285" customFormat="1" ht="16.5" customHeight="1" x14ac:dyDescent="0.3">
      <c r="A21" s="311">
        <f t="shared" si="0"/>
        <v>20397</v>
      </c>
      <c r="B21" s="308"/>
      <c r="C21" s="308"/>
      <c r="D21" s="308"/>
      <c r="E21" s="308"/>
      <c r="F21" s="313"/>
      <c r="G21" s="314"/>
      <c r="H21" s="315"/>
      <c r="I21" s="315"/>
      <c r="J21" s="315"/>
      <c r="K21" s="313"/>
      <c r="L21" s="312"/>
      <c r="M21" s="312"/>
      <c r="O21" s="285" t="str">
        <f t="shared" si="1"/>
        <v>ASLine</v>
      </c>
    </row>
    <row r="22" spans="1:15" s="285" customFormat="1" ht="16.5" customHeight="1" x14ac:dyDescent="0.3">
      <c r="A22" s="311">
        <f t="shared" si="0"/>
        <v>20397</v>
      </c>
      <c r="B22" s="308"/>
      <c r="C22" s="308"/>
      <c r="D22" s="308"/>
      <c r="E22" s="308"/>
      <c r="F22" s="313"/>
      <c r="G22" s="314"/>
      <c r="H22" s="315"/>
      <c r="I22" s="315"/>
      <c r="J22" s="315"/>
      <c r="K22" s="313"/>
      <c r="L22" s="312"/>
      <c r="M22" s="312"/>
      <c r="O22" s="285" t="str">
        <f t="shared" si="1"/>
        <v>ASLine</v>
      </c>
    </row>
    <row r="23" spans="1:15" s="285" customFormat="1" ht="16.5" customHeight="1" x14ac:dyDescent="0.3">
      <c r="A23" s="311">
        <f t="shared" si="0"/>
        <v>20397</v>
      </c>
      <c r="B23" s="308"/>
      <c r="C23" s="308"/>
      <c r="D23" s="308"/>
      <c r="E23" s="308"/>
      <c r="F23" s="313"/>
      <c r="G23" s="314"/>
      <c r="H23" s="315"/>
      <c r="I23" s="315"/>
      <c r="J23" s="315"/>
      <c r="K23" s="313"/>
      <c r="L23" s="312"/>
      <c r="M23" s="312"/>
      <c r="O23" s="285" t="str">
        <f t="shared" si="1"/>
        <v>ASLine</v>
      </c>
    </row>
    <row r="24" spans="1:15" s="285" customFormat="1" ht="16.5" customHeight="1" x14ac:dyDescent="0.3">
      <c r="A24" s="311">
        <f t="shared" si="0"/>
        <v>20397</v>
      </c>
      <c r="B24" s="308"/>
      <c r="C24" s="308"/>
      <c r="D24" s="308"/>
      <c r="E24" s="308"/>
      <c r="F24" s="313"/>
      <c r="G24" s="314"/>
      <c r="H24" s="315"/>
      <c r="I24" s="315"/>
      <c r="J24" s="315"/>
      <c r="K24" s="313"/>
      <c r="L24" s="312"/>
      <c r="M24" s="312"/>
      <c r="O24" s="285" t="str">
        <f t="shared" si="1"/>
        <v>ASLine</v>
      </c>
    </row>
    <row r="25" spans="1:15" s="285" customFormat="1" ht="16.5" customHeight="1" x14ac:dyDescent="0.3">
      <c r="A25" s="311">
        <f t="shared" si="0"/>
        <v>20397</v>
      </c>
      <c r="B25" s="308"/>
      <c r="C25" s="308"/>
      <c r="D25" s="308"/>
      <c r="E25" s="308"/>
      <c r="F25" s="313"/>
      <c r="G25" s="314"/>
      <c r="H25" s="315"/>
      <c r="I25" s="315"/>
      <c r="J25" s="315"/>
      <c r="K25" s="313"/>
      <c r="L25" s="312"/>
      <c r="M25" s="312"/>
      <c r="O25" s="285" t="str">
        <f t="shared" si="1"/>
        <v>ASLine</v>
      </c>
    </row>
    <row r="26" spans="1:15" s="285" customFormat="1" ht="16.5" customHeight="1" x14ac:dyDescent="0.3">
      <c r="A26" s="311">
        <f t="shared" si="0"/>
        <v>20397</v>
      </c>
      <c r="B26" s="308"/>
      <c r="C26" s="308"/>
      <c r="D26" s="308"/>
      <c r="E26" s="308"/>
      <c r="F26" s="313"/>
      <c r="G26" s="314"/>
      <c r="H26" s="315"/>
      <c r="I26" s="315"/>
      <c r="J26" s="315"/>
      <c r="K26" s="313"/>
      <c r="L26" s="312"/>
      <c r="M26" s="312"/>
      <c r="O26" s="285" t="str">
        <f t="shared" si="1"/>
        <v>ASLine</v>
      </c>
    </row>
    <row r="27" spans="1:15" s="285" customFormat="1" ht="16.5" customHeight="1" x14ac:dyDescent="0.3">
      <c r="A27" s="311">
        <f t="shared" si="0"/>
        <v>20397</v>
      </c>
      <c r="B27" s="308"/>
      <c r="C27" s="308"/>
      <c r="D27" s="308"/>
      <c r="E27" s="308"/>
      <c r="F27" s="313"/>
      <c r="G27" s="314"/>
      <c r="H27" s="315"/>
      <c r="I27" s="315"/>
      <c r="J27" s="315"/>
      <c r="K27" s="313"/>
      <c r="L27" s="312"/>
      <c r="M27" s="312"/>
      <c r="O27" s="285" t="str">
        <f t="shared" si="1"/>
        <v>ASLine</v>
      </c>
    </row>
    <row r="28" spans="1:15" s="285" customFormat="1" ht="16.5" customHeight="1" x14ac:dyDescent="0.3">
      <c r="A28" s="311">
        <f t="shared" si="0"/>
        <v>20397</v>
      </c>
      <c r="B28" s="308"/>
      <c r="C28" s="308"/>
      <c r="D28" s="308"/>
      <c r="E28" s="308"/>
      <c r="F28" s="313"/>
      <c r="G28" s="314"/>
      <c r="H28" s="315"/>
      <c r="I28" s="315"/>
      <c r="J28" s="315"/>
      <c r="K28" s="313"/>
      <c r="L28" s="312"/>
      <c r="M28" s="312"/>
      <c r="O28" s="285" t="str">
        <f t="shared" si="1"/>
        <v>ASLine</v>
      </c>
    </row>
    <row r="29" spans="1:15" s="285" customFormat="1" ht="16.5" customHeight="1" x14ac:dyDescent="0.3">
      <c r="A29" s="311">
        <f t="shared" si="0"/>
        <v>20397</v>
      </c>
      <c r="B29" s="308"/>
      <c r="C29" s="308"/>
      <c r="D29" s="308"/>
      <c r="E29" s="308"/>
      <c r="F29" s="313"/>
      <c r="G29" s="314"/>
      <c r="H29" s="315"/>
      <c r="I29" s="315"/>
      <c r="J29" s="315"/>
      <c r="K29" s="313"/>
      <c r="L29" s="312"/>
      <c r="M29" s="312"/>
      <c r="O29" s="285" t="str">
        <f t="shared" si="1"/>
        <v>ASLine</v>
      </c>
    </row>
    <row r="30" spans="1:15" s="285" customFormat="1" ht="16.5" customHeight="1" x14ac:dyDescent="0.3">
      <c r="A30" s="311">
        <f t="shared" si="0"/>
        <v>20397</v>
      </c>
      <c r="B30" s="308"/>
      <c r="C30" s="308"/>
      <c r="D30" s="308"/>
      <c r="E30" s="308"/>
      <c r="F30" s="313"/>
      <c r="G30" s="314"/>
      <c r="H30" s="315"/>
      <c r="I30" s="315"/>
      <c r="J30" s="315"/>
      <c r="K30" s="313"/>
      <c r="L30" s="312"/>
      <c r="M30" s="312"/>
      <c r="O30" s="285" t="str">
        <f t="shared" si="1"/>
        <v>ASLine</v>
      </c>
    </row>
    <row r="31" spans="1:15" s="285" customFormat="1" ht="16.5" customHeight="1" x14ac:dyDescent="0.3">
      <c r="A31" s="311">
        <f t="shared" si="0"/>
        <v>20397</v>
      </c>
      <c r="B31" s="308"/>
      <c r="C31" s="308"/>
      <c r="D31" s="308"/>
      <c r="E31" s="308"/>
      <c r="F31" s="313"/>
      <c r="G31" s="314"/>
      <c r="H31" s="315"/>
      <c r="I31" s="315"/>
      <c r="J31" s="315"/>
      <c r="K31" s="313"/>
      <c r="L31" s="312"/>
      <c r="M31" s="312"/>
      <c r="O31" s="285" t="str">
        <f t="shared" si="1"/>
        <v>ASLine</v>
      </c>
    </row>
    <row r="32" spans="1:15" s="285" customFormat="1" ht="16.5" customHeight="1" x14ac:dyDescent="0.3">
      <c r="A32" s="311">
        <f t="shared" si="0"/>
        <v>20397</v>
      </c>
      <c r="B32" s="308"/>
      <c r="C32" s="308"/>
      <c r="D32" s="308"/>
      <c r="E32" s="308"/>
      <c r="F32" s="313"/>
      <c r="G32" s="314"/>
      <c r="H32" s="315"/>
      <c r="I32" s="315"/>
      <c r="J32" s="315"/>
      <c r="K32" s="313"/>
      <c r="L32" s="312"/>
      <c r="M32" s="312"/>
      <c r="O32" s="285" t="str">
        <f t="shared" si="1"/>
        <v>ASLine</v>
      </c>
    </row>
    <row r="33" spans="1:15" s="285" customFormat="1" ht="14" x14ac:dyDescent="0.3">
      <c r="A33" s="311">
        <f t="shared" si="0"/>
        <v>20397</v>
      </c>
      <c r="B33" s="308"/>
      <c r="C33" s="308"/>
      <c r="D33" s="308"/>
      <c r="E33" s="308"/>
      <c r="F33" s="313"/>
      <c r="G33" s="314"/>
      <c r="H33" s="315"/>
      <c r="I33" s="315"/>
      <c r="J33" s="315"/>
      <c r="K33" s="313"/>
      <c r="L33" s="312"/>
      <c r="M33" s="312"/>
      <c r="O33" s="285" t="str">
        <f t="shared" si="1"/>
        <v>ASLine</v>
      </c>
    </row>
    <row r="34" spans="1:15" s="285" customFormat="1" ht="14" x14ac:dyDescent="0.3">
      <c r="A34" s="311">
        <f t="shared" si="0"/>
        <v>20397</v>
      </c>
      <c r="B34" s="308"/>
      <c r="C34" s="308"/>
      <c r="D34" s="308"/>
      <c r="E34" s="308"/>
      <c r="F34" s="313"/>
      <c r="G34" s="314"/>
      <c r="H34" s="315"/>
      <c r="I34" s="315"/>
      <c r="J34" s="315"/>
      <c r="K34" s="313"/>
      <c r="L34" s="312"/>
      <c r="M34" s="312"/>
      <c r="O34" s="285" t="str">
        <f t="shared" si="1"/>
        <v>ASLine</v>
      </c>
    </row>
    <row r="35" spans="1:15" s="285" customFormat="1" ht="14" x14ac:dyDescent="0.3">
      <c r="A35" s="311">
        <f t="shared" si="0"/>
        <v>20397</v>
      </c>
      <c r="B35" s="308"/>
      <c r="C35" s="308"/>
      <c r="D35" s="308"/>
      <c r="E35" s="308"/>
      <c r="F35" s="313"/>
      <c r="G35" s="314"/>
      <c r="H35" s="315"/>
      <c r="I35" s="315"/>
      <c r="J35" s="315"/>
      <c r="K35" s="313"/>
      <c r="L35" s="312"/>
      <c r="M35" s="312"/>
      <c r="O35" s="285" t="str">
        <f t="shared" si="1"/>
        <v>ASLine</v>
      </c>
    </row>
    <row r="36" spans="1:15" s="285" customFormat="1" ht="14" x14ac:dyDescent="0.3">
      <c r="A36" s="311">
        <f t="shared" si="0"/>
        <v>20397</v>
      </c>
      <c r="B36" s="308"/>
      <c r="C36" s="308"/>
      <c r="D36" s="308"/>
      <c r="E36" s="308"/>
      <c r="F36" s="313"/>
      <c r="G36" s="314"/>
      <c r="H36" s="315"/>
      <c r="I36" s="315"/>
      <c r="J36" s="315"/>
      <c r="K36" s="313"/>
      <c r="L36" s="312"/>
      <c r="M36" s="312"/>
      <c r="O36" s="285" t="str">
        <f t="shared" si="1"/>
        <v>ASLine</v>
      </c>
    </row>
    <row r="37" spans="1:15" s="285" customFormat="1" ht="14" x14ac:dyDescent="0.3">
      <c r="A37" s="311">
        <f t="shared" si="0"/>
        <v>20397</v>
      </c>
      <c r="B37" s="308"/>
      <c r="C37" s="308"/>
      <c r="D37" s="308"/>
      <c r="E37" s="308"/>
      <c r="F37" s="313"/>
      <c r="G37" s="314"/>
      <c r="H37" s="315"/>
      <c r="I37" s="315"/>
      <c r="J37" s="315"/>
      <c r="K37" s="313"/>
      <c r="L37" s="312"/>
      <c r="M37" s="312"/>
      <c r="O37" s="285" t="str">
        <f t="shared" si="1"/>
        <v>ASLine</v>
      </c>
    </row>
    <row r="38" spans="1:15" s="285" customFormat="1" ht="14" x14ac:dyDescent="0.3">
      <c r="A38" s="311">
        <f t="shared" si="0"/>
        <v>20397</v>
      </c>
      <c r="B38" s="308"/>
      <c r="C38" s="308"/>
      <c r="D38" s="308"/>
      <c r="E38" s="308"/>
      <c r="F38" s="313"/>
      <c r="G38" s="314"/>
      <c r="H38" s="315"/>
      <c r="I38" s="315"/>
      <c r="J38" s="315"/>
      <c r="K38" s="313"/>
      <c r="L38" s="312"/>
      <c r="M38" s="312"/>
      <c r="O38" s="285" t="str">
        <f t="shared" si="1"/>
        <v>ASLine</v>
      </c>
    </row>
    <row r="39" spans="1:15" s="285" customFormat="1" ht="14" x14ac:dyDescent="0.3">
      <c r="A39" s="311">
        <f t="shared" si="0"/>
        <v>20397</v>
      </c>
      <c r="B39" s="308"/>
      <c r="C39" s="308"/>
      <c r="D39" s="308"/>
      <c r="E39" s="308"/>
      <c r="F39" s="313"/>
      <c r="G39" s="314"/>
      <c r="H39" s="315"/>
      <c r="I39" s="315"/>
      <c r="J39" s="315"/>
      <c r="K39" s="313"/>
      <c r="L39" s="312"/>
      <c r="M39" s="312"/>
      <c r="O39" s="285" t="str">
        <f t="shared" si="1"/>
        <v>ASLine</v>
      </c>
    </row>
    <row r="40" spans="1:15" s="285" customFormat="1" ht="14" x14ac:dyDescent="0.3">
      <c r="A40" s="311">
        <f t="shared" si="0"/>
        <v>20397</v>
      </c>
      <c r="B40" s="308"/>
      <c r="C40" s="308"/>
      <c r="D40" s="308"/>
      <c r="E40" s="308"/>
      <c r="F40" s="313"/>
      <c r="G40" s="314"/>
      <c r="H40" s="315"/>
      <c r="I40" s="315"/>
      <c r="J40" s="315"/>
      <c r="K40" s="313"/>
      <c r="L40" s="312"/>
      <c r="M40" s="312"/>
      <c r="O40" s="285" t="str">
        <f t="shared" si="1"/>
        <v>ASLine</v>
      </c>
    </row>
    <row r="41" spans="1:15" s="285" customFormat="1" ht="14" x14ac:dyDescent="0.3">
      <c r="A41" s="311">
        <f t="shared" si="0"/>
        <v>20397</v>
      </c>
      <c r="B41" s="308"/>
      <c r="C41" s="308"/>
      <c r="D41" s="308"/>
      <c r="E41" s="308"/>
      <c r="F41" s="313"/>
      <c r="G41" s="314"/>
      <c r="H41" s="315"/>
      <c r="I41" s="315"/>
      <c r="J41" s="315"/>
      <c r="K41" s="313"/>
      <c r="L41" s="312"/>
      <c r="M41" s="312"/>
      <c r="O41" s="285" t="str">
        <f t="shared" si="1"/>
        <v>ASLine</v>
      </c>
    </row>
    <row r="42" spans="1:15" s="285" customFormat="1" ht="14" x14ac:dyDescent="0.3">
      <c r="A42" s="311">
        <f t="shared" si="0"/>
        <v>20397</v>
      </c>
      <c r="B42" s="308"/>
      <c r="C42" s="308"/>
      <c r="D42" s="308"/>
      <c r="E42" s="308"/>
      <c r="F42" s="313"/>
      <c r="G42" s="314"/>
      <c r="H42" s="315"/>
      <c r="I42" s="315"/>
      <c r="J42" s="315"/>
      <c r="K42" s="313"/>
      <c r="L42" s="312"/>
      <c r="M42" s="312"/>
      <c r="O42" s="285" t="str">
        <f t="shared" si="1"/>
        <v>ASLine</v>
      </c>
    </row>
    <row r="43" spans="1:15" s="285" customFormat="1" ht="14" x14ac:dyDescent="0.3">
      <c r="A43" s="311">
        <f t="shared" si="0"/>
        <v>20397</v>
      </c>
      <c r="B43" s="308"/>
      <c r="C43" s="308"/>
      <c r="D43" s="308"/>
      <c r="E43" s="308"/>
      <c r="F43" s="313"/>
      <c r="G43" s="314"/>
      <c r="H43" s="315"/>
      <c r="I43" s="315"/>
      <c r="J43" s="315"/>
      <c r="K43" s="313"/>
      <c r="L43" s="312"/>
      <c r="M43" s="312"/>
      <c r="O43" s="285" t="str">
        <f t="shared" si="1"/>
        <v>ASLine</v>
      </c>
    </row>
    <row r="44" spans="1:15" s="285" customFormat="1" ht="14" x14ac:dyDescent="0.3">
      <c r="A44" s="311">
        <f t="shared" si="0"/>
        <v>20397</v>
      </c>
      <c r="B44" s="308"/>
      <c r="C44" s="308"/>
      <c r="D44" s="308"/>
      <c r="E44" s="308"/>
      <c r="F44" s="313"/>
      <c r="G44" s="314"/>
      <c r="H44" s="315"/>
      <c r="I44" s="315"/>
      <c r="J44" s="315"/>
      <c r="K44" s="313"/>
      <c r="L44" s="312"/>
      <c r="M44" s="312"/>
      <c r="O44" s="285" t="str">
        <f t="shared" si="1"/>
        <v>ASLine</v>
      </c>
    </row>
    <row r="45" spans="1:15" s="285" customFormat="1" ht="14" x14ac:dyDescent="0.3">
      <c r="A45" s="311">
        <f t="shared" si="0"/>
        <v>20397</v>
      </c>
      <c r="B45" s="308"/>
      <c r="C45" s="308"/>
      <c r="D45" s="308"/>
      <c r="E45" s="308"/>
      <c r="F45" s="313"/>
      <c r="G45" s="314"/>
      <c r="H45" s="315"/>
      <c r="I45" s="315"/>
      <c r="J45" s="315"/>
      <c r="K45" s="313"/>
      <c r="L45" s="312"/>
      <c r="M45" s="312"/>
      <c r="O45" s="285" t="str">
        <f t="shared" si="1"/>
        <v>ASLine</v>
      </c>
    </row>
    <row r="46" spans="1:15" s="285" customFormat="1" ht="14" x14ac:dyDescent="0.3">
      <c r="A46" s="311">
        <f t="shared" si="0"/>
        <v>20397</v>
      </c>
      <c r="B46" s="308"/>
      <c r="C46" s="308"/>
      <c r="D46" s="308"/>
      <c r="E46" s="308"/>
      <c r="F46" s="313"/>
      <c r="G46" s="314"/>
      <c r="H46" s="315"/>
      <c r="I46" s="315"/>
      <c r="J46" s="315"/>
      <c r="K46" s="313"/>
      <c r="L46" s="312"/>
      <c r="M46" s="312"/>
      <c r="O46" s="285" t="str">
        <f t="shared" si="1"/>
        <v>ASLine</v>
      </c>
    </row>
    <row r="47" spans="1:15" s="285" customFormat="1" ht="14" x14ac:dyDescent="0.3">
      <c r="A47" s="311">
        <f t="shared" si="0"/>
        <v>20397</v>
      </c>
      <c r="B47" s="308"/>
      <c r="C47" s="308"/>
      <c r="D47" s="308"/>
      <c r="E47" s="308"/>
      <c r="F47" s="313"/>
      <c r="G47" s="314"/>
      <c r="H47" s="315"/>
      <c r="I47" s="315"/>
      <c r="J47" s="315"/>
      <c r="K47" s="313"/>
      <c r="L47" s="312"/>
      <c r="M47" s="312"/>
      <c r="O47" s="285" t="str">
        <f t="shared" si="1"/>
        <v>ASLine</v>
      </c>
    </row>
    <row r="48" spans="1:15" x14ac:dyDescent="0.35">
      <c r="A48" s="311">
        <f t="shared" si="0"/>
        <v>20397</v>
      </c>
      <c r="B48" s="308"/>
      <c r="C48" s="308"/>
      <c r="D48" s="308"/>
      <c r="E48" s="308"/>
      <c r="F48" s="313"/>
      <c r="G48" s="314"/>
      <c r="H48" s="315"/>
      <c r="I48" s="315"/>
      <c r="J48" s="315"/>
      <c r="K48" s="313"/>
      <c r="L48" s="312"/>
      <c r="M48" s="312"/>
      <c r="O48" s="285" t="str">
        <f t="shared" si="1"/>
        <v>ASLine</v>
      </c>
    </row>
    <row r="49" spans="1:15" x14ac:dyDescent="0.35">
      <c r="A49" s="311">
        <f t="shared" si="0"/>
        <v>20397</v>
      </c>
      <c r="B49" s="308"/>
      <c r="C49" s="308"/>
      <c r="D49" s="308"/>
      <c r="E49" s="308"/>
      <c r="F49" s="313"/>
      <c r="G49" s="314"/>
      <c r="H49" s="315"/>
      <c r="I49" s="315"/>
      <c r="J49" s="315"/>
      <c r="K49" s="313"/>
      <c r="L49" s="312"/>
      <c r="M49" s="312"/>
      <c r="O49" s="285" t="str">
        <f t="shared" si="1"/>
        <v>ASLine</v>
      </c>
    </row>
    <row r="50" spans="1:15" x14ac:dyDescent="0.35">
      <c r="A50" s="311">
        <f t="shared" si="0"/>
        <v>20397</v>
      </c>
      <c r="B50" s="308"/>
      <c r="C50" s="308"/>
      <c r="D50" s="308"/>
      <c r="E50" s="308"/>
      <c r="F50" s="313"/>
      <c r="G50" s="314"/>
      <c r="H50" s="315"/>
      <c r="I50" s="315"/>
      <c r="J50" s="315"/>
      <c r="K50" s="313"/>
      <c r="L50" s="312"/>
      <c r="M50" s="312"/>
      <c r="O50" s="285" t="str">
        <f t="shared" si="1"/>
        <v>ASLine</v>
      </c>
    </row>
    <row r="51" spans="1:15" x14ac:dyDescent="0.35">
      <c r="A51" s="311">
        <f t="shared" si="0"/>
        <v>20397</v>
      </c>
      <c r="B51" s="308"/>
      <c r="C51" s="308"/>
      <c r="D51" s="308"/>
      <c r="E51" s="308"/>
      <c r="F51" s="313"/>
      <c r="G51" s="314"/>
      <c r="H51" s="315"/>
      <c r="I51" s="315"/>
      <c r="J51" s="315"/>
      <c r="K51" s="313"/>
      <c r="L51" s="312"/>
      <c r="M51" s="312"/>
      <c r="O51" s="285" t="str">
        <f t="shared" si="1"/>
        <v>ASLine</v>
      </c>
    </row>
    <row r="52" spans="1:15" x14ac:dyDescent="0.35">
      <c r="A52" s="311">
        <f t="shared" si="0"/>
        <v>20397</v>
      </c>
      <c r="B52" s="308"/>
      <c r="C52" s="308"/>
      <c r="D52" s="308"/>
      <c r="E52" s="308"/>
      <c r="F52" s="313"/>
      <c r="G52" s="314"/>
      <c r="H52" s="315"/>
      <c r="I52" s="315"/>
      <c r="J52" s="315"/>
      <c r="K52" s="313"/>
      <c r="L52" s="312"/>
      <c r="M52" s="312"/>
      <c r="O52" s="285" t="str">
        <f t="shared" si="1"/>
        <v>ASLine</v>
      </c>
    </row>
    <row r="53" spans="1:15" x14ac:dyDescent="0.35">
      <c r="A53" s="311">
        <f t="shared" si="0"/>
        <v>20397</v>
      </c>
      <c r="B53" s="308"/>
      <c r="C53" s="308"/>
      <c r="D53" s="308"/>
      <c r="E53" s="308"/>
      <c r="F53" s="313"/>
      <c r="G53" s="314"/>
      <c r="H53" s="315"/>
      <c r="I53" s="315"/>
      <c r="J53" s="315"/>
      <c r="K53" s="313"/>
      <c r="L53" s="312"/>
      <c r="M53" s="312"/>
      <c r="O53" s="285" t="str">
        <f t="shared" si="1"/>
        <v>ASLine</v>
      </c>
    </row>
    <row r="54" spans="1:15" x14ac:dyDescent="0.35">
      <c r="A54" s="311">
        <f t="shared" si="0"/>
        <v>20397</v>
      </c>
      <c r="B54" s="308"/>
      <c r="C54" s="308"/>
      <c r="D54" s="308"/>
      <c r="E54" s="308"/>
      <c r="F54" s="313"/>
      <c r="G54" s="314"/>
      <c r="H54" s="315"/>
      <c r="I54" s="315"/>
      <c r="J54" s="315"/>
      <c r="K54" s="313"/>
      <c r="L54" s="312"/>
      <c r="M54" s="312"/>
      <c r="O54" s="28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54"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54"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B55:B1048576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E55:E1048576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4" t="s">
        <v>230</v>
      </c>
      <c r="B1" s="284"/>
      <c r="D1" s="284" t="s">
        <v>229</v>
      </c>
    </row>
    <row r="2" spans="1:4" x14ac:dyDescent="0.35">
      <c r="A2" t="s">
        <v>78</v>
      </c>
      <c r="B2" t="s">
        <v>223</v>
      </c>
      <c r="D2" s="328" t="s">
        <v>343</v>
      </c>
    </row>
    <row r="3" spans="1:4" x14ac:dyDescent="0.35">
      <c r="A3" t="s">
        <v>225</v>
      </c>
      <c r="B3" t="s">
        <v>224</v>
      </c>
      <c r="D3" s="329" t="s">
        <v>344</v>
      </c>
    </row>
    <row r="4" spans="1:4" x14ac:dyDescent="0.35">
      <c r="A4" t="s">
        <v>79</v>
      </c>
      <c r="B4" t="s">
        <v>222</v>
      </c>
      <c r="D4" s="329" t="s">
        <v>345</v>
      </c>
    </row>
    <row r="5" spans="1:4" x14ac:dyDescent="0.35">
      <c r="A5" t="s">
        <v>80</v>
      </c>
      <c r="B5" t="s">
        <v>226</v>
      </c>
      <c r="D5" s="329" t="s">
        <v>346</v>
      </c>
    </row>
    <row r="6" spans="1:4" x14ac:dyDescent="0.35">
      <c r="A6" t="s">
        <v>227</v>
      </c>
      <c r="B6" t="s">
        <v>83</v>
      </c>
      <c r="D6" s="329" t="s">
        <v>347</v>
      </c>
    </row>
    <row r="7" spans="1:4" x14ac:dyDescent="0.35">
      <c r="A7" t="s">
        <v>228</v>
      </c>
      <c r="B7" t="s">
        <v>84</v>
      </c>
      <c r="D7" s="329" t="s">
        <v>348</v>
      </c>
    </row>
    <row r="8" spans="1:4" x14ac:dyDescent="0.35">
      <c r="A8" t="s">
        <v>156</v>
      </c>
      <c r="B8" t="s">
        <v>315</v>
      </c>
      <c r="D8" s="329" t="s">
        <v>349</v>
      </c>
    </row>
    <row r="9" spans="1:4" x14ac:dyDescent="0.35">
      <c r="D9" s="329" t="s">
        <v>350</v>
      </c>
    </row>
    <row r="10" spans="1:4" x14ac:dyDescent="0.35">
      <c r="A10" s="287" t="s">
        <v>283</v>
      </c>
      <c r="D10" s="329" t="s">
        <v>351</v>
      </c>
    </row>
    <row r="11" spans="1:4" x14ac:dyDescent="0.35">
      <c r="D11" s="329" t="s">
        <v>352</v>
      </c>
    </row>
    <row r="12" spans="1:4" x14ac:dyDescent="0.35">
      <c r="D12" s="329" t="s">
        <v>341</v>
      </c>
    </row>
    <row r="17" spans="2:2" x14ac:dyDescent="0.35">
      <c r="B17" s="151"/>
    </row>
    <row r="45" spans="2:2" x14ac:dyDescent="0.35">
      <c r="B45" s="283"/>
    </row>
    <row r="46" spans="2:2" x14ac:dyDescent="0.35">
      <c r="B46" s="283"/>
    </row>
    <row r="47" spans="2:2" x14ac:dyDescent="0.35">
      <c r="B47" s="283"/>
    </row>
    <row r="48" spans="2:2" x14ac:dyDescent="0.35">
      <c r="B48" s="283"/>
    </row>
    <row r="49" spans="2:2" x14ac:dyDescent="0.35">
      <c r="B49" s="283"/>
    </row>
    <row r="50" spans="2:2" x14ac:dyDescent="0.35">
      <c r="B50" s="283"/>
    </row>
    <row r="51" spans="2:2" x14ac:dyDescent="0.35">
      <c r="B51" s="283"/>
    </row>
    <row r="52" spans="2:2" x14ac:dyDescent="0.35">
      <c r="B52" s="283"/>
    </row>
    <row r="53" spans="2:2" x14ac:dyDescent="0.35">
      <c r="B53" s="283"/>
    </row>
    <row r="54" spans="2:2" x14ac:dyDescent="0.35">
      <c r="B54" s="283"/>
    </row>
    <row r="55" spans="2:2" x14ac:dyDescent="0.35">
      <c r="B55" s="283"/>
    </row>
    <row r="56" spans="2:2" x14ac:dyDescent="0.35">
      <c r="B56" s="283"/>
    </row>
    <row r="57" spans="2:2" x14ac:dyDescent="0.35">
      <c r="B57" s="283"/>
    </row>
    <row r="58" spans="2:2" x14ac:dyDescent="0.35">
      <c r="B58" s="283"/>
    </row>
    <row r="59" spans="2:2" x14ac:dyDescent="0.35">
      <c r="B59" s="283"/>
    </row>
    <row r="60" spans="2:2" x14ac:dyDescent="0.35">
      <c r="B60" s="283"/>
    </row>
    <row r="61" spans="2:2" x14ac:dyDescent="0.35">
      <c r="B61" s="283"/>
    </row>
    <row r="62" spans="2:2" x14ac:dyDescent="0.35">
      <c r="B62" s="283"/>
    </row>
    <row r="63" spans="2:2" x14ac:dyDescent="0.35">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Vigilant Insurance Company</v>
      </c>
      <c r="B4" s="151">
        <f>'Cover Page'!L9</f>
        <v>20397</v>
      </c>
      <c r="C4" s="151" t="str">
        <f>'Cover Page'!B13</f>
        <v>Chubb</v>
      </c>
      <c r="D4" s="152" t="str">
        <f>'Cover Page'!L13</f>
        <v>0626</v>
      </c>
      <c r="E4" s="151" t="str">
        <f>'Cover Page'!B17</f>
        <v>436 Walnut Street</v>
      </c>
      <c r="F4" s="151" t="str">
        <f>'Cover Page'!B20</f>
        <v>Philadelphia</v>
      </c>
      <c r="G4" s="151" t="str">
        <f>'Cover Page'!I20</f>
        <v>PA</v>
      </c>
      <c r="H4" s="152">
        <f>'Cover Page'!L20</f>
        <v>19106</v>
      </c>
      <c r="I4" s="151" t="b">
        <v>1</v>
      </c>
      <c r="J4" s="151" t="b">
        <v>0</v>
      </c>
      <c r="K4" s="153">
        <f>'Cover Page'!B32</f>
        <v>44316</v>
      </c>
      <c r="L4" s="173" t="str">
        <f>'Cover Page'!B35</f>
        <v>Kashyap Saraiya</v>
      </c>
      <c r="M4" s="173" t="str">
        <f>'Cover Page'!B38</f>
        <v>Senior Vice President</v>
      </c>
      <c r="N4" s="212" t="str">
        <f>'Cover Page'!I35</f>
        <v>908-572-5063</v>
      </c>
      <c r="O4" s="212">
        <f>'Cover Page'!L35</f>
        <v>0</v>
      </c>
      <c r="P4" s="151" t="str">
        <f>'Cover Page'!I38</f>
        <v>Kashyap.Saraiya@chubb.com</v>
      </c>
      <c r="Q4" s="151" t="str">
        <f>'Cover Page'!B42</f>
        <v>Christian Holmwood</v>
      </c>
      <c r="R4" s="151" t="str">
        <f>'Cover Page'!B46</f>
        <v>Senior Manager, Regulatory Affairs</v>
      </c>
      <c r="S4" s="212" t="str">
        <f>'Cover Page'!I42</f>
        <v>215-640-4904</v>
      </c>
      <c r="T4" s="212">
        <f>'Cover Page'!L42</f>
        <v>0</v>
      </c>
      <c r="U4" s="151" t="str">
        <f>'Cover Page'!I46</f>
        <v>Christian.Holmwood@chubb.com</v>
      </c>
      <c r="V4" s="152">
        <f>Questionnaire!U10</f>
        <v>1</v>
      </c>
      <c r="W4" s="152">
        <f>Questionnaire!U12</f>
        <v>0</v>
      </c>
      <c r="X4" s="152">
        <f>Questionnaire!U13</f>
        <v>1</v>
      </c>
      <c r="Y4" s="152">
        <f>Questionnaire!U14</f>
        <v>1</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Workers Compensation:  21-1248, 21-1248-A, 21-1248-B, 21-1248-C, 21-1248-D, 21-1248-E, 21-1248-F, 21-1248-G, 21-1248-H, 21-1248-I, 21-1248-J, 21-1248-K, 21-1248-L, 21-1248-M
Commercial Package: Serff# ACEH-132814163 (CDI number have not yet been assigned)</v>
      </c>
      <c r="AK4" s="151" t="str">
        <f>'Explanatory Memorandum'!C14</f>
        <v xml:space="preserve"> 
• Commercial Auto Insurance:
For auditable policies, any reduction in exposure would be captured during the annual premium audit process. 
• Workers’ Compensation Insurance:
Any reduction in exposure would be captured during the annual premium audit process. 
• Commercial Multiple Peril Insurance:
For auditable coverages or policies, any reduction in exposure would be captured during the annual premium audit process. 
• Commercial Liability Insurance:
For auditable coverages or policies, any reduction in exposure would be captured during the annual premium audit process. 
Other lines of business for which Chubb has not seen a reduction in exposures due to the COVID-19 pandemic include:  Property Insurance, Environmental Insurance, Financial Lines, Inland Marine, and Ocean Marine.
In addition, the business is evaluating Insureds' requests to adjust coverage, and will consider requests for reductions in exposures.  </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20397</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20397</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1</v>
      </c>
      <c r="R4" s="229">
        <f>Questionnaire!$V$82</f>
        <v>1</v>
      </c>
      <c r="S4" s="229">
        <f>Questionnaire!$V$83</f>
        <v>1</v>
      </c>
      <c r="T4" s="229">
        <f>Questionnaire!$V$84</f>
        <v>0</v>
      </c>
      <c r="U4" s="235">
        <f>Questionnaire!$V$85</f>
        <v>0</v>
      </c>
    </row>
    <row r="5" spans="1:27" x14ac:dyDescent="0.35">
      <c r="A5" s="151">
        <f>'Cover Page'!$L$9</f>
        <v>20397</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1</v>
      </c>
      <c r="U5" s="235">
        <f>Questionnaire!$W$85</f>
        <v>0</v>
      </c>
    </row>
    <row r="6" spans="1:27" x14ac:dyDescent="0.35">
      <c r="A6" s="151">
        <f>'Cover Page'!$L$9</f>
        <v>20397</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1</v>
      </c>
      <c r="R6" s="229">
        <f>Questionnaire!$X$82</f>
        <v>1</v>
      </c>
      <c r="S6" s="229">
        <f>Questionnaire!$X$83</f>
        <v>1</v>
      </c>
      <c r="T6" s="229">
        <f>Questionnaire!$X$84</f>
        <v>0</v>
      </c>
      <c r="U6" s="235">
        <f>Questionnaire!$X$85</f>
        <v>0</v>
      </c>
    </row>
    <row r="7" spans="1:27" x14ac:dyDescent="0.35">
      <c r="A7" s="151">
        <f>'Cover Page'!$L$9</f>
        <v>20397</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0</v>
      </c>
      <c r="U7" s="235">
        <f>Questionnaire!$Y$85</f>
        <v>0</v>
      </c>
    </row>
    <row r="8" spans="1:27" x14ac:dyDescent="0.35">
      <c r="A8" s="151">
        <f>'Cover Page'!$L$9</f>
        <v>20397</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20397</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6"/>
  </cols>
  <sheetData>
    <row r="1" spans="1:2" ht="15.5" x14ac:dyDescent="0.35">
      <c r="A1" s="149" t="s">
        <v>98</v>
      </c>
      <c r="B1" s="286" t="s">
        <v>233</v>
      </c>
    </row>
    <row r="2" spans="1:2" ht="15.5" x14ac:dyDescent="0.35">
      <c r="A2" s="149" t="s">
        <v>99</v>
      </c>
      <c r="B2" s="286" t="s">
        <v>234</v>
      </c>
    </row>
    <row r="3" spans="1:2" ht="15.5" x14ac:dyDescent="0.35">
      <c r="A3" s="149" t="s">
        <v>100</v>
      </c>
      <c r="B3" s="286" t="s">
        <v>235</v>
      </c>
    </row>
    <row r="4" spans="1:2" ht="15.5" x14ac:dyDescent="0.35">
      <c r="A4" s="149" t="s">
        <v>101</v>
      </c>
      <c r="B4" s="286" t="s">
        <v>236</v>
      </c>
    </row>
    <row r="5" spans="1:2" ht="15.5" x14ac:dyDescent="0.35">
      <c r="A5" s="149" t="s">
        <v>102</v>
      </c>
      <c r="B5" s="286" t="s">
        <v>232</v>
      </c>
    </row>
    <row r="6" spans="1:2" ht="15.5" x14ac:dyDescent="0.35">
      <c r="A6" s="149" t="s">
        <v>103</v>
      </c>
      <c r="B6" s="286" t="s">
        <v>237</v>
      </c>
    </row>
    <row r="7" spans="1:2" ht="15.5" x14ac:dyDescent="0.35">
      <c r="A7" s="149" t="s">
        <v>104</v>
      </c>
      <c r="B7" s="286" t="s">
        <v>238</v>
      </c>
    </row>
    <row r="8" spans="1:2" ht="15.5" x14ac:dyDescent="0.35">
      <c r="A8" s="149" t="s">
        <v>105</v>
      </c>
      <c r="B8" s="286" t="s">
        <v>239</v>
      </c>
    </row>
    <row r="9" spans="1:2" ht="15.5" x14ac:dyDescent="0.35">
      <c r="A9" s="149" t="s">
        <v>106</v>
      </c>
      <c r="B9" s="286" t="s">
        <v>240</v>
      </c>
    </row>
    <row r="10" spans="1:2" ht="15.5" x14ac:dyDescent="0.35">
      <c r="A10" s="149" t="s">
        <v>107</v>
      </c>
      <c r="B10" s="286" t="s">
        <v>241</v>
      </c>
    </row>
    <row r="11" spans="1:2" ht="15.5" x14ac:dyDescent="0.35">
      <c r="A11" s="149" t="s">
        <v>108</v>
      </c>
      <c r="B11" s="286" t="s">
        <v>242</v>
      </c>
    </row>
    <row r="12" spans="1:2" ht="15.5" x14ac:dyDescent="0.35">
      <c r="A12" s="149" t="s">
        <v>109</v>
      </c>
      <c r="B12" s="286" t="s">
        <v>243</v>
      </c>
    </row>
    <row r="13" spans="1:2" ht="15.5" x14ac:dyDescent="0.35">
      <c r="A13" s="149" t="s">
        <v>110</v>
      </c>
      <c r="B13" s="286" t="s">
        <v>244</v>
      </c>
    </row>
    <row r="14" spans="1:2" ht="15.5" x14ac:dyDescent="0.35">
      <c r="A14" s="149" t="s">
        <v>111</v>
      </c>
      <c r="B14" s="286" t="s">
        <v>245</v>
      </c>
    </row>
    <row r="15" spans="1:2" ht="15.5" x14ac:dyDescent="0.35">
      <c r="A15" s="149" t="s">
        <v>112</v>
      </c>
      <c r="B15" s="286" t="s">
        <v>246</v>
      </c>
    </row>
    <row r="16" spans="1:2" ht="15.5" x14ac:dyDescent="0.35">
      <c r="A16" s="149" t="s">
        <v>113</v>
      </c>
      <c r="B16" s="286" t="s">
        <v>247</v>
      </c>
    </row>
    <row r="17" spans="1:2" ht="15.5" x14ac:dyDescent="0.35">
      <c r="A17" s="149" t="s">
        <v>114</v>
      </c>
      <c r="B17" s="286" t="s">
        <v>248</v>
      </c>
    </row>
    <row r="18" spans="1:2" ht="15.5" x14ac:dyDescent="0.35">
      <c r="A18" s="149" t="s">
        <v>115</v>
      </c>
      <c r="B18" s="286" t="s">
        <v>249</v>
      </c>
    </row>
    <row r="19" spans="1:2" ht="15.5" x14ac:dyDescent="0.35">
      <c r="A19" s="149" t="s">
        <v>116</v>
      </c>
      <c r="B19" s="286" t="s">
        <v>250</v>
      </c>
    </row>
    <row r="20" spans="1:2" ht="15.5" x14ac:dyDescent="0.35">
      <c r="A20" s="149" t="s">
        <v>117</v>
      </c>
      <c r="B20" s="286" t="s">
        <v>251</v>
      </c>
    </row>
    <row r="21" spans="1:2" ht="15.5" x14ac:dyDescent="0.35">
      <c r="A21" s="149" t="s">
        <v>118</v>
      </c>
      <c r="B21" s="286" t="s">
        <v>252</v>
      </c>
    </row>
    <row r="22" spans="1:2" ht="15.5" x14ac:dyDescent="0.35">
      <c r="A22" s="149" t="s">
        <v>119</v>
      </c>
      <c r="B22" s="286" t="s">
        <v>253</v>
      </c>
    </row>
    <row r="23" spans="1:2" ht="15.5" x14ac:dyDescent="0.35">
      <c r="A23" s="149" t="s">
        <v>120</v>
      </c>
      <c r="B23" s="286" t="s">
        <v>254</v>
      </c>
    </row>
    <row r="24" spans="1:2" ht="15.5" x14ac:dyDescent="0.35">
      <c r="A24" s="149" t="s">
        <v>121</v>
      </c>
      <c r="B24" s="286" t="s">
        <v>255</v>
      </c>
    </row>
    <row r="25" spans="1:2" ht="15.5" x14ac:dyDescent="0.35">
      <c r="A25" s="149" t="s">
        <v>122</v>
      </c>
      <c r="B25" s="286" t="s">
        <v>256</v>
      </c>
    </row>
    <row r="26" spans="1:2" ht="15.5" x14ac:dyDescent="0.35">
      <c r="A26" s="149" t="s">
        <v>123</v>
      </c>
      <c r="B26" s="286" t="s">
        <v>257</v>
      </c>
    </row>
    <row r="27" spans="1:2" ht="15.5" x14ac:dyDescent="0.35">
      <c r="A27" s="149" t="s">
        <v>124</v>
      </c>
      <c r="B27" s="286" t="s">
        <v>258</v>
      </c>
    </row>
    <row r="28" spans="1:2" ht="15.5" x14ac:dyDescent="0.35">
      <c r="A28" s="149" t="s">
        <v>125</v>
      </c>
      <c r="B28" s="286" t="s">
        <v>259</v>
      </c>
    </row>
    <row r="29" spans="1:2" ht="15.5" x14ac:dyDescent="0.35">
      <c r="A29" s="149" t="s">
        <v>126</v>
      </c>
      <c r="B29" s="286" t="s">
        <v>260</v>
      </c>
    </row>
    <row r="30" spans="1:2" ht="15.5" x14ac:dyDescent="0.35">
      <c r="A30" s="149" t="s">
        <v>127</v>
      </c>
      <c r="B30" s="286" t="s">
        <v>261</v>
      </c>
    </row>
    <row r="31" spans="1:2" ht="15.5" x14ac:dyDescent="0.35">
      <c r="A31" s="149" t="s">
        <v>128</v>
      </c>
      <c r="B31" s="286" t="s">
        <v>262</v>
      </c>
    </row>
    <row r="32" spans="1:2" ht="15.5" x14ac:dyDescent="0.35">
      <c r="A32" s="149" t="s">
        <v>129</v>
      </c>
      <c r="B32" s="286" t="s">
        <v>263</v>
      </c>
    </row>
    <row r="33" spans="1:2" ht="15.5" x14ac:dyDescent="0.35">
      <c r="A33" s="149" t="s">
        <v>130</v>
      </c>
      <c r="B33" s="286" t="s">
        <v>264</v>
      </c>
    </row>
    <row r="34" spans="1:2" ht="15.5" x14ac:dyDescent="0.35">
      <c r="A34" s="149" t="s">
        <v>131</v>
      </c>
      <c r="B34" s="286" t="s">
        <v>265</v>
      </c>
    </row>
    <row r="35" spans="1:2" ht="15.5" x14ac:dyDescent="0.35">
      <c r="A35" s="149" t="s">
        <v>132</v>
      </c>
      <c r="B35" s="286" t="s">
        <v>266</v>
      </c>
    </row>
    <row r="36" spans="1:2" ht="15.5" x14ac:dyDescent="0.35">
      <c r="A36" s="149" t="s">
        <v>133</v>
      </c>
      <c r="B36" s="286" t="s">
        <v>267</v>
      </c>
    </row>
    <row r="37" spans="1:2" ht="15.5" x14ac:dyDescent="0.35">
      <c r="A37" s="149" t="s">
        <v>134</v>
      </c>
      <c r="B37" s="286" t="s">
        <v>268</v>
      </c>
    </row>
    <row r="38" spans="1:2" ht="15.5" x14ac:dyDescent="0.35">
      <c r="A38" s="149" t="s">
        <v>135</v>
      </c>
      <c r="B38" s="286" t="s">
        <v>269</v>
      </c>
    </row>
    <row r="39" spans="1:2" ht="15.5" x14ac:dyDescent="0.35">
      <c r="A39" s="149" t="s">
        <v>136</v>
      </c>
      <c r="B39" s="286" t="s">
        <v>270</v>
      </c>
    </row>
    <row r="40" spans="1:2" ht="15.5" x14ac:dyDescent="0.35">
      <c r="A40" s="149" t="s">
        <v>137</v>
      </c>
      <c r="B40" s="286" t="s">
        <v>271</v>
      </c>
    </row>
    <row r="41" spans="1:2" ht="15.5" x14ac:dyDescent="0.35">
      <c r="A41" s="149" t="s">
        <v>138</v>
      </c>
      <c r="B41" s="286" t="s">
        <v>272</v>
      </c>
    </row>
    <row r="42" spans="1:2" ht="15.5" x14ac:dyDescent="0.35">
      <c r="A42" s="149" t="s">
        <v>139</v>
      </c>
      <c r="B42" s="286" t="s">
        <v>273</v>
      </c>
    </row>
    <row r="43" spans="1:2" ht="15.5" x14ac:dyDescent="0.35">
      <c r="A43" s="149" t="s">
        <v>140</v>
      </c>
      <c r="B43" s="286" t="s">
        <v>274</v>
      </c>
    </row>
    <row r="44" spans="1:2" ht="15.5" x14ac:dyDescent="0.35">
      <c r="A44" s="149" t="s">
        <v>141</v>
      </c>
      <c r="B44" s="286" t="s">
        <v>275</v>
      </c>
    </row>
    <row r="45" spans="1:2" ht="15.5" x14ac:dyDescent="0.35">
      <c r="A45" s="149" t="s">
        <v>142</v>
      </c>
      <c r="B45" s="286" t="s">
        <v>276</v>
      </c>
    </row>
    <row r="46" spans="1:2" ht="15.5" x14ac:dyDescent="0.35">
      <c r="A46" s="149" t="s">
        <v>143</v>
      </c>
      <c r="B46" s="286" t="s">
        <v>277</v>
      </c>
    </row>
    <row r="47" spans="1:2" ht="15.5" x14ac:dyDescent="0.35">
      <c r="A47" s="149" t="s">
        <v>144</v>
      </c>
      <c r="B47" s="286" t="s">
        <v>278</v>
      </c>
    </row>
    <row r="48" spans="1:2" ht="15.5" x14ac:dyDescent="0.35">
      <c r="A48" s="149" t="s">
        <v>145</v>
      </c>
      <c r="B48" s="286" t="s">
        <v>279</v>
      </c>
    </row>
    <row r="49" spans="1:2" ht="15.5" x14ac:dyDescent="0.35">
      <c r="A49" s="149" t="s">
        <v>146</v>
      </c>
      <c r="B49" s="286" t="s">
        <v>280</v>
      </c>
    </row>
    <row r="50" spans="1:2" ht="15.5" x14ac:dyDescent="0.3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Harrison, Danita</cp:lastModifiedBy>
  <cp:lastPrinted>2020-05-12T15:41:53Z</cp:lastPrinted>
  <dcterms:created xsi:type="dcterms:W3CDTF">2020-04-14T23:06:16Z</dcterms:created>
  <dcterms:modified xsi:type="dcterms:W3CDTF">2021-04-30T21:31:57Z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c11b088-3f42-44d0-a854-e5bf7348cf6a_Enabled">
    <vt:lpwstr>true</vt:lpwstr>
  </property>
  <property fmtid="{D5CDD505-2E9C-101B-9397-08002B2CF9AE}" pid="3" name="MSIP_Label_1c11b088-3f42-44d0-a854-e5bf7348cf6a_SetDate">
    <vt:lpwstr>2021-04-26T15:22:19Z</vt:lpwstr>
  </property>
  <property fmtid="{D5CDD505-2E9C-101B-9397-08002B2CF9AE}" pid="4" name="MSIP_Label_1c11b088-3f42-44d0-a854-e5bf7348cf6a_Method">
    <vt:lpwstr>Standard</vt:lpwstr>
  </property>
  <property fmtid="{D5CDD505-2E9C-101B-9397-08002B2CF9AE}" pid="5" name="MSIP_Label_1c11b088-3f42-44d0-a854-e5bf7348cf6a_Name">
    <vt:lpwstr>Yellow Data - NA</vt:lpwstr>
  </property>
  <property fmtid="{D5CDD505-2E9C-101B-9397-08002B2CF9AE}" pid="6" name="MSIP_Label_1c11b088-3f42-44d0-a854-e5bf7348cf6a_SiteId">
    <vt:lpwstr>fffcdc91-d561-4287-aebc-78d2466eec29</vt:lpwstr>
  </property>
  <property fmtid="{D5CDD505-2E9C-101B-9397-08002B2CF9AE}" pid="7" name="MSIP_Label_1c11b088-3f42-44d0-a854-e5bf7348cf6a_ActionId">
    <vt:lpwstr>e3739841-038d-461f-9f20-56af2645fbe5</vt:lpwstr>
  </property>
  <property fmtid="{D5CDD505-2E9C-101B-9397-08002B2CF9AE}" pid="8" name="MSIP_Label_1c11b088-3f42-44d0-a854-e5bf7348cf6a_ContentBits">
    <vt:lpwstr>0</vt:lpwstr>
  </property>
</Properties>
</file>