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C154F1E5-E443-4E45-8474-FF0F10B903D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<sst xmlns="http://schemas.openxmlformats.org/spreadsheetml/2006/main" count="526" uniqueCount="366">
  <si>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</si>
  <si>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</si>
  <si>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</si>
  <si>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</si>
  <si>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</si>
  <si>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</si>
  <si>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</si>
  <si>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</si>
  <si>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</si>
  <si>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</si>
  <si>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</si>
  <si>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</si>
  <si>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</si>
  <si>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</si>
  <si>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</si>
  <si>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</si>
  <si>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</si>
  <si>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</si>
  <si>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</si>
  <si>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</si>
  <si>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</si>
  <si>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</si>
  <si>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</si>
  <si>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</si>
  <si>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</si>
  <si>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</si>
  <si>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</si>
  <si>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</si>
  <si>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</si>
  <si>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</si>
  <si>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</si>
  <si>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</si>
  <si>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</si>
  <si>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</si>
  <si>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</si>
  <si>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</si>
  <si>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</si>
  <si>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</si>
  <si>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</si>
  <si>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</si>
  <si>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</si>
  <si>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</si>
  <si>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</si>
  <si>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</si>
  <si>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</si>
  <si>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</si>
  <si>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</si>
  <si>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</si>
  <si>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</si>
  <si>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</si>
  <si>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</si>
  <si>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</si>
  <si>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</si>
  <si>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</si>
  <si>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</si>
  <si>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</si>
  <si>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</si>
  <si>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</si>
  <si>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</si>
  <si>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</si>
  <si>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</si>
  <si>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</si>
  <si>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</si>
  <si>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</si>
  <si>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</si>
  <si>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</si>
  <si>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</si>
  <si>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</si>
  <si>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</si>
  <si>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</si>
  <si>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</si>
  <si>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</si>
  <si>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</si>
  <si>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</si>
  <si>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</si>
  <si>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</si>
  <si>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</si>
  <si>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</si>
  <si>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</si>
  <si>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</si>
  <si>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</si>
  <si>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</si>
  <si>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</si>
  <si>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</si>
  <si>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</si>
  <si>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</si>
  <si>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</si>
  <si>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</si>
  <si>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</si>
  <si>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</si>
  <si>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</si>
  <si>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</si>
  <si>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</si>
  <si>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</si>
  <si>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</si>
  <si>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</si>
  <si>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</si>
  <si>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</si>
  <si>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</si>
  <si>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</si>
  <si>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</si>
  <si>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</si>
  <si>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</si>
  <si>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</si>
  <si>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</si>
  <si>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</si>
  <si>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</si>
  <si>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</si>
  <si>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</si>
  <si>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</si>
  <si>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</si>
  <si>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</si>
  <si>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</si>
  <si>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</si>
  <si>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</si>
  <si>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</si>
  <si>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</si>
  <si>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</si>
  <si>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</si>
  <si>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</si>
  <si>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</si>
  <si>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</si>
  <si>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</si>
  <si>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</si>
  <si>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</si>
  <si>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</si>
  <si>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</si>
  <si>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</si>
  <si>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</si>
  <si>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</si>
  <si>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</si>
  <si>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</si>
  <si>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</si>
  <si>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</si>
  <si>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</si>
  <si>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</si>
  <si>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</si>
  <si>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</si>
  <si>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</si>
  <si>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</si>
  <si>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</si>
  <si>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</si>
  <si>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</si>
  <si>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</si>
  <si>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</si>
  <si>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</si>
  <si>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</si>
  <si>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</si>
  <si>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</si>
  <si>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</si>
  <si>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</si>
  <si>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</si>
  <si>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</si>
  <si>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</si>
  <si>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</si>
  <si>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</si>
  <si>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</si>
  <si>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</si>
  <si>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</si>
  <si>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</si>
  <si>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</si>
  <si>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</si>
  <si>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</si>
  <si>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</si>
  <si>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</si>
  <si>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</si>
  <si>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</si>
  <si>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</si>
  <si>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</si>
  <si>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</si>
  <si>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</si>
  <si>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</si>
  <si>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</si>
  <si>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</si>
  <si>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</si>
  <si>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</si>
  <si>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</si>
  <si>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</si>
  <si>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</si>
  <si>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</si>
  <si>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</si>
  <si>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</si>
  <si>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</si>
  <si>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</si>
  <si>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</si>
  <si>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</si>
  <si>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</si>
  <si>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</si>
  <si>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</si>
  <si>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</si>
  <si>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</si>
  <si>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</si>
  <si>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</si>
  <si>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</si>
  <si>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</si>
  <si>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</si>
  <si>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</si>
  <si>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</si>
  <si>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</si>
  <si>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</si>
  <si>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</si>
  <si>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</si>
  <si>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</si>
  <si>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</si>
  <si>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</si>
  <si>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</si>
  <si>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</si>
  <si>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</si>
  <si>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</si>
  <si>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</si>
  <si>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</si>
  <si>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</si>
  <si>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</si>
  <si>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</si>
  <si>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</si>
  <si>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</si>
  <si>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</si>
  <si>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</si>
  <si>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</si>
  <si>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</si>
  <si>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</si>
  <si>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</si>
  <si>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</si>
  <si>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</si>
  <si>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</si>
  <si>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</si>
  <si>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</si>
  <si>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</si>
  <si>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</si>
  <si>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</si>
  <si>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</si>
  <si>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</si>
  <si>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</si>
  <si>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</si>
  <si>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</si>
  <si>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</si>
  <si>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</si>
  <si>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</si>
  <si>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</si>
  <si>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</si>
  <si>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</si>
  <si>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</si>
  <si>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</si>
  <si>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</si>
  <si>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</si>
  <si>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</si>
  <si>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</si>
  <si>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</si>
  <si>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</si>
  <si>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</si>
  <si>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</si>
  <si>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</si>
  <si>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</si>
  <si>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</si>
  <si>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</si>
  <si>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</si>
  <si>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</si>
  <si>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</si>
  <si>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</si>
  <si>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</si>
  <si>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</si>
  <si>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</si>
  <si>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</si>
  <si>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</si>
  <si>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</si>
  <si>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</si>
  <si>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</si>
  <si>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</si>
  <si>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</si>
  <si>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</si>
  <si>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</si>
  <si>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</si>
  <si>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</si>
  <si>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</si>
  <si>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</si>
  <si>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</si>
  <si>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</si>
  <si>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</si>
  <si>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</si>
  <si>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</si>
  <si>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</si>
  <si>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</si>
  <si>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</si>
  <si>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</si>
  <si>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</si>
  <si>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</si>
  <si>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</si>
  <si>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</si>
  <si>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</si>
  <si>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</si>
  <si>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</si>
  <si>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</si>
  <si>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</si>
  <si>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</si>
  <si>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</si>
  <si>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</si>
  <si>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</si>
  <si>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</si>
  <si>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</si>
  <si>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</si>
  <si>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</si>
  <si>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</si>
  <si>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</si>
  <si>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</si>
  <si>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</si>
  <si>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</si>
  <si>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</si>
  <si>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</si>
  <si>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</si>
  <si>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</si>
  <si>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</si>
  <si>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</si>
  <si>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</si>
  <si>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</si>
  <si>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</si>
  <si>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</si>
  <si>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</si>
  <si>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</si>
  <si>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</si>
  <si>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</si>
  <si>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</si>
  <si>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</si>
  <si>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</si>
  <si>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</si>
  <si>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</si>
  <si>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</si>
  <si>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</si>
  <si>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</si>
  <si>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</si>
  <si>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</si>
  <si>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</si>
  <si>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</si>
  <si>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</si>
  <si>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</si>
  <si>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</si>
  <si>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</si>
  <si>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</si>
  <si>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</si>
  <si>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</si>
  <si>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</si>
  <si>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</si>
  <si>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</si>
  <si>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</si>
  <si>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</si>
  <si>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</si>
  <si>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</si>
  <si>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</si>
  <si>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</si>
  <si>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</si>
  <si>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</si>
  <si>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</si>
  <si>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</si>
  <si>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</si>
  <si>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Universal Surety of America</t>
  </si>
  <si>
    <t>CNA Insurance Group</t>
  </si>
  <si>
    <t>101 S. Reid Street</t>
  </si>
  <si>
    <t>Sioux Falls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</si>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</sst>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19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68" t="s">
        <v>19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21" s="9" customFormat="1" ht="20.399999999999999" x14ac:dyDescent="0.35">
      <c r="A3" s="368" t="s">
        <v>42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69" t="s">
        <v>352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21"/>
      <c r="P5" s="321"/>
      <c r="Q5" s="321"/>
      <c r="R5" s="321"/>
      <c r="S5" s="321"/>
      <c r="T5" s="321"/>
      <c r="U5" s="321"/>
    </row>
    <row r="6" spans="1:21" s="9" customFormat="1" ht="22.5" customHeight="1" x14ac:dyDescent="0.3">
      <c r="A6" s="369" t="s">
        <v>98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8"/>
      <c r="B9" s="337" t="s">
        <v>353</v>
      </c>
      <c r="C9" s="335"/>
      <c r="D9" s="335"/>
      <c r="E9" s="335"/>
      <c r="F9" s="335"/>
      <c r="G9" s="335"/>
      <c r="H9" s="335"/>
      <c r="I9" s="335"/>
      <c r="J9" s="322"/>
      <c r="K9" s="323"/>
      <c r="L9" s="336">
        <v>13200</v>
      </c>
      <c r="M9" s="257"/>
      <c r="N9" s="14"/>
    </row>
    <row r="10" spans="1:21" ht="12.75" customHeight="1" x14ac:dyDescent="0.25">
      <c r="A10" s="49"/>
      <c r="B10" s="324" t="s">
        <v>30</v>
      </c>
      <c r="C10" s="324"/>
      <c r="D10" s="324"/>
      <c r="E10" s="324"/>
      <c r="F10" s="324"/>
      <c r="G10" s="324"/>
      <c r="H10" s="324"/>
      <c r="I10" s="370"/>
      <c r="J10" s="371"/>
      <c r="K10" s="325"/>
      <c r="L10" s="324" t="s">
        <v>31</v>
      </c>
      <c r="M10" s="15"/>
      <c r="N10" s="14"/>
    </row>
    <row r="11" spans="1:21" ht="12.75" customHeight="1" x14ac:dyDescent="0.25">
      <c r="A11" s="49"/>
      <c r="B11" s="326"/>
      <c r="C11" s="326"/>
      <c r="D11" s="326"/>
      <c r="E11" s="326"/>
      <c r="F11" s="326"/>
      <c r="G11" s="326"/>
      <c r="H11" s="326"/>
      <c r="I11" s="332"/>
      <c r="J11" s="332"/>
      <c r="K11" s="325"/>
      <c r="L11" s="332"/>
      <c r="M11" s="44"/>
      <c r="N11" s="14"/>
    </row>
    <row r="12" spans="1:21" ht="12.75" customHeight="1" x14ac:dyDescent="0.25">
      <c r="A12" s="49"/>
      <c r="B12" s="326"/>
      <c r="C12" s="326"/>
      <c r="D12" s="326"/>
      <c r="E12" s="326"/>
      <c r="F12" s="326"/>
      <c r="G12" s="326"/>
      <c r="H12" s="326"/>
      <c r="I12" s="325"/>
      <c r="J12" s="325"/>
      <c r="K12" s="325"/>
      <c r="L12" s="325"/>
      <c r="M12" s="16"/>
      <c r="N12" s="14"/>
    </row>
    <row r="13" spans="1:21" ht="12.75" customHeight="1" x14ac:dyDescent="0.25">
      <c r="A13" s="48"/>
      <c r="B13" s="337" t="s">
        <v>354</v>
      </c>
      <c r="C13" s="335"/>
      <c r="D13" s="335"/>
      <c r="E13" s="335"/>
      <c r="F13" s="335"/>
      <c r="G13" s="335"/>
      <c r="H13" s="335"/>
      <c r="I13" s="335"/>
      <c r="J13" s="327"/>
      <c r="K13" s="328"/>
      <c r="L13" s="336">
        <v>218</v>
      </c>
      <c r="M13" s="257"/>
      <c r="N13" s="14"/>
    </row>
    <row r="14" spans="1:21" ht="12.75" customHeight="1" x14ac:dyDescent="0.25">
      <c r="A14" s="49"/>
      <c r="B14" s="324" t="s">
        <v>32</v>
      </c>
      <c r="C14" s="324"/>
      <c r="D14" s="324"/>
      <c r="E14" s="324"/>
      <c r="F14" s="324"/>
      <c r="G14" s="324"/>
      <c r="H14" s="326"/>
      <c r="I14" s="371"/>
      <c r="J14" s="371"/>
      <c r="K14" s="325"/>
      <c r="L14" s="324" t="s">
        <v>33</v>
      </c>
      <c r="M14" s="15"/>
      <c r="N14" s="14"/>
    </row>
    <row r="15" spans="1:21" ht="12.75" customHeight="1" x14ac:dyDescent="0.25">
      <c r="A15" s="49"/>
      <c r="B15" s="326"/>
      <c r="C15" s="326"/>
      <c r="D15" s="326"/>
      <c r="E15" s="326"/>
      <c r="F15" s="326"/>
      <c r="G15" s="326"/>
      <c r="H15" s="326"/>
      <c r="I15" s="332"/>
      <c r="J15" s="332"/>
      <c r="K15" s="325"/>
      <c r="L15" s="332"/>
      <c r="M15" s="44"/>
      <c r="N15" s="14"/>
    </row>
    <row r="16" spans="1:21" ht="12.75" customHeight="1" x14ac:dyDescent="0.25">
      <c r="A16" s="49"/>
      <c r="B16" s="326"/>
      <c r="C16" s="326"/>
      <c r="D16" s="326"/>
      <c r="E16" s="326"/>
      <c r="F16" s="326"/>
      <c r="G16" s="326"/>
      <c r="H16" s="326"/>
      <c r="I16" s="325"/>
      <c r="J16" s="325"/>
      <c r="K16" s="325"/>
      <c r="L16" s="325"/>
      <c r="M16" s="16"/>
      <c r="N16" s="14"/>
    </row>
    <row r="17" spans="1:14" ht="12.75" customHeight="1" x14ac:dyDescent="0.25">
      <c r="A17" s="48"/>
      <c r="B17" s="337" t="s">
        <v>355</v>
      </c>
      <c r="C17" s="335"/>
      <c r="D17" s="335"/>
      <c r="E17" s="335"/>
      <c r="F17" s="335"/>
      <c r="G17" s="335"/>
      <c r="H17" s="329"/>
      <c r="I17" s="325"/>
      <c r="J17" s="325"/>
      <c r="K17" s="325"/>
      <c r="L17" s="325"/>
      <c r="M17" s="16"/>
      <c r="N17" s="14"/>
    </row>
    <row r="18" spans="1:14" ht="12.75" customHeight="1" x14ac:dyDescent="0.25">
      <c r="A18" s="49"/>
      <c r="B18" s="324" t="s">
        <v>34</v>
      </c>
      <c r="C18" s="326"/>
      <c r="D18" s="326"/>
      <c r="E18" s="326"/>
      <c r="F18" s="326"/>
      <c r="G18" s="326"/>
      <c r="H18" s="326"/>
      <c r="I18" s="325"/>
      <c r="J18" s="325"/>
      <c r="K18" s="325"/>
      <c r="L18" s="325"/>
      <c r="M18" s="16"/>
      <c r="N18" s="14"/>
    </row>
    <row r="19" spans="1:14" ht="12.75" customHeight="1" x14ac:dyDescent="0.25">
      <c r="A19" s="49"/>
      <c r="B19" s="326"/>
      <c r="C19" s="326"/>
      <c r="D19" s="326"/>
      <c r="E19" s="326"/>
      <c r="F19" s="326"/>
      <c r="G19" s="326"/>
      <c r="H19" s="326"/>
      <c r="I19" s="325"/>
      <c r="J19" s="325"/>
      <c r="K19" s="325"/>
      <c r="L19" s="325"/>
      <c r="M19" s="16"/>
      <c r="N19" s="19"/>
    </row>
    <row r="20" spans="1:14" ht="12.75" customHeight="1" x14ac:dyDescent="0.3">
      <c r="A20" s="48"/>
      <c r="B20" s="337" t="s">
        <v>356</v>
      </c>
      <c r="C20" s="335"/>
      <c r="D20" s="335"/>
      <c r="E20" s="335"/>
      <c r="F20" s="335"/>
      <c r="G20" s="335"/>
      <c r="H20" s="330"/>
      <c r="I20" s="338" t="s">
        <v>277</v>
      </c>
      <c r="J20" s="333"/>
      <c r="K20" s="331"/>
      <c r="L20" s="334">
        <v>57103</v>
      </c>
      <c r="N20" s="19"/>
    </row>
    <row r="21" spans="1:14" ht="12.75" customHeight="1" x14ac:dyDescent="0.25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5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5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5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3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5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3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5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5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5">
      <c r="A30" s="49"/>
      <c r="B30" s="363" t="s">
        <v>76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19"/>
    </row>
    <row r="31" spans="1:14" ht="28.5" customHeight="1" x14ac:dyDescent="0.25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5">
      <c r="A32" s="50"/>
      <c r="B32" s="267">
        <v>44155</v>
      </c>
      <c r="C32" s="258"/>
      <c r="D32" s="258"/>
      <c r="E32" s="258"/>
      <c r="F32" s="258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5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5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3">
      <c r="A35" s="157"/>
      <c r="B35" s="359" t="s">
        <v>357</v>
      </c>
      <c r="C35" s="352"/>
      <c r="D35" s="352"/>
      <c r="E35" s="352"/>
      <c r="F35" s="352"/>
      <c r="G35" s="352"/>
      <c r="H35" s="346"/>
      <c r="I35" s="357" t="s">
        <v>358</v>
      </c>
      <c r="J35" s="354"/>
      <c r="K35" s="347"/>
      <c r="L35" s="357" t="s">
        <v>359</v>
      </c>
      <c r="M35" s="354"/>
      <c r="N35" s="158"/>
    </row>
    <row r="36" spans="1:14" customFormat="1" ht="12.75" customHeight="1" x14ac:dyDescent="0.3">
      <c r="A36" s="159"/>
      <c r="B36" s="348" t="s">
        <v>162</v>
      </c>
      <c r="C36" s="348"/>
      <c r="D36" s="348"/>
      <c r="E36" s="348"/>
      <c r="F36" s="348"/>
      <c r="G36" s="348"/>
      <c r="H36" s="348"/>
      <c r="I36" s="362" t="s">
        <v>38</v>
      </c>
      <c r="J36" s="362"/>
      <c r="K36" s="351"/>
      <c r="L36" s="362" t="s">
        <v>39</v>
      </c>
      <c r="M36" s="362"/>
      <c r="N36" s="160"/>
    </row>
    <row r="37" spans="1:14" customFormat="1" ht="12.75" customHeight="1" x14ac:dyDescent="0.3">
      <c r="A37" s="161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162"/>
    </row>
    <row r="38" spans="1:14" customFormat="1" ht="12.75" customHeight="1" x14ac:dyDescent="0.3">
      <c r="A38" s="157"/>
      <c r="B38" s="360" t="s">
        <v>360</v>
      </c>
      <c r="C38" s="353"/>
      <c r="D38" s="353"/>
      <c r="E38" s="353"/>
      <c r="F38" s="353"/>
      <c r="G38" s="353"/>
      <c r="H38" s="345"/>
      <c r="I38" s="361" t="s">
        <v>361</v>
      </c>
      <c r="J38" s="355"/>
      <c r="K38" s="355"/>
      <c r="L38" s="355"/>
      <c r="M38" s="355"/>
      <c r="N38" s="158"/>
    </row>
    <row r="39" spans="1:14" customFormat="1" ht="12.75" customHeight="1" x14ac:dyDescent="0.3">
      <c r="A39" s="159"/>
      <c r="B39" s="348" t="s">
        <v>40</v>
      </c>
      <c r="C39" s="348"/>
      <c r="D39" s="348"/>
      <c r="E39" s="348"/>
      <c r="F39" s="348"/>
      <c r="G39" s="348"/>
      <c r="H39" s="348"/>
      <c r="I39" s="362" t="s">
        <v>41</v>
      </c>
      <c r="J39" s="362"/>
      <c r="K39" s="362"/>
      <c r="L39" s="362"/>
      <c r="M39" s="362"/>
      <c r="N39" s="19"/>
    </row>
    <row r="40" spans="1:14" customFormat="1" ht="12.75" customHeight="1" x14ac:dyDescent="0.3">
      <c r="A40" s="164"/>
      <c r="B40" s="349"/>
      <c r="C40" s="349"/>
      <c r="D40" s="349"/>
      <c r="E40" s="349"/>
      <c r="F40" s="349"/>
      <c r="G40" s="349"/>
      <c r="H40" s="349"/>
      <c r="I40" s="350"/>
      <c r="J40" s="350"/>
      <c r="K40" s="350"/>
      <c r="L40" s="350"/>
      <c r="M40" s="350"/>
      <c r="N40" s="163"/>
    </row>
    <row r="41" spans="1:14" customFormat="1" ht="21" customHeight="1" x14ac:dyDescent="0.3">
      <c r="A41" s="159"/>
      <c r="B41" s="348"/>
      <c r="C41" s="348"/>
      <c r="D41" s="348"/>
      <c r="E41" s="348"/>
      <c r="F41" s="348"/>
      <c r="G41" s="348"/>
      <c r="H41" s="348"/>
      <c r="I41" s="342"/>
      <c r="J41" s="342"/>
      <c r="K41" s="342"/>
      <c r="L41" s="342"/>
      <c r="M41" s="342"/>
      <c r="N41" s="19"/>
    </row>
    <row r="42" spans="1:14" ht="12.75" customHeight="1" x14ac:dyDescent="0.25">
      <c r="A42" s="165"/>
      <c r="B42" s="359" t="s">
        <v>362</v>
      </c>
      <c r="C42" s="352"/>
      <c r="D42" s="352"/>
      <c r="E42" s="352"/>
      <c r="F42" s="352"/>
      <c r="G42" s="352"/>
      <c r="H42" s="347"/>
      <c r="I42" s="357" t="s">
        <v>363</v>
      </c>
      <c r="J42" s="354"/>
      <c r="K42" s="347"/>
      <c r="L42" s="357" t="s">
        <v>359</v>
      </c>
      <c r="M42" s="354"/>
      <c r="N42" s="31"/>
    </row>
    <row r="43" spans="1:14" ht="12.75" customHeight="1" x14ac:dyDescent="0.25">
      <c r="A43" s="165"/>
      <c r="B43" s="339" t="s">
        <v>169</v>
      </c>
      <c r="C43" s="340"/>
      <c r="D43" s="340"/>
      <c r="E43" s="340"/>
      <c r="F43" s="340"/>
      <c r="G43" s="340"/>
      <c r="H43" s="340"/>
      <c r="I43" s="339" t="s">
        <v>38</v>
      </c>
      <c r="J43" s="339"/>
      <c r="K43" s="340"/>
      <c r="L43" s="339" t="s">
        <v>39</v>
      </c>
      <c r="M43" s="339"/>
      <c r="N43" s="32"/>
    </row>
    <row r="44" spans="1:14" ht="12.75" customHeight="1" x14ac:dyDescent="0.25">
      <c r="A44" s="48"/>
      <c r="B44" s="340"/>
      <c r="C44" s="340"/>
      <c r="D44" s="340"/>
      <c r="E44" s="340"/>
      <c r="F44" s="340"/>
      <c r="G44" s="340"/>
      <c r="H44" s="340"/>
      <c r="I44" s="342"/>
      <c r="J44" s="342"/>
      <c r="K44" s="340"/>
      <c r="L44" s="342"/>
      <c r="M44" s="342"/>
      <c r="N44" s="32"/>
    </row>
    <row r="45" spans="1:14" ht="12.75" customHeight="1" x14ac:dyDescent="0.25">
      <c r="A45" s="51"/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1"/>
    </row>
    <row r="46" spans="1:14" ht="12.75" customHeight="1" x14ac:dyDescent="0.25">
      <c r="A46" s="48"/>
      <c r="B46" s="358" t="s">
        <v>364</v>
      </c>
      <c r="C46" s="352"/>
      <c r="D46" s="352"/>
      <c r="E46" s="352"/>
      <c r="F46" s="352"/>
      <c r="G46" s="352"/>
      <c r="H46" s="341"/>
      <c r="I46" s="356" t="s">
        <v>365</v>
      </c>
      <c r="J46" s="355"/>
      <c r="K46" s="355"/>
      <c r="L46" s="355"/>
      <c r="M46" s="355"/>
      <c r="N46" s="31"/>
    </row>
    <row r="47" spans="1:14" ht="12.75" customHeight="1" x14ac:dyDescent="0.25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5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5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5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5">
      <c r="A52" s="365" t="s">
        <v>351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7"/>
    </row>
    <row r="53" spans="1:14" ht="12.75" customHeight="1" x14ac:dyDescent="0.25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5">
      <c r="A54" s="20"/>
      <c r="B54" s="364" t="s">
        <v>170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28"/>
    </row>
    <row r="55" spans="1:14" ht="12.75" customHeight="1" x14ac:dyDescent="0.25"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28"/>
    </row>
    <row r="56" spans="1:14" ht="12.75" customHeight="1" x14ac:dyDescent="0.25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5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5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5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5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5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5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5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5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5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5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5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5"/>
    <row r="70" spans="1:14" ht="12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I39:M39"/>
    <mergeCell ref="B30:M30"/>
    <mergeCell ref="B54:M55"/>
    <mergeCell ref="A52:N52"/>
    <mergeCell ref="A2:N2"/>
    <mergeCell ref="A3:N3"/>
    <mergeCell ref="A6:N6"/>
    <mergeCell ref="A5:N5"/>
    <mergeCell ref="I10:J10"/>
    <mergeCell ref="I14:J14"/>
    <mergeCell ref="I36:J36"/>
    <mergeCell ref="L36:M36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67" customWidth="1"/>
    <col min="2" max="2" width="2.6640625" style="67" customWidth="1"/>
    <col min="3" max="3" width="3.5546875" style="67" customWidth="1"/>
    <col min="4" max="4" width="3.33203125" style="67" customWidth="1"/>
    <col min="5" max="5" width="4" style="67" customWidth="1"/>
    <col min="6" max="6" width="94.6640625" style="67" customWidth="1"/>
    <col min="7" max="7" width="9.44140625" style="67" customWidth="1"/>
    <col min="8" max="10" width="8.5546875" style="67" customWidth="1"/>
    <col min="11" max="11" width="10.44140625" style="67" customWidth="1"/>
    <col min="12" max="12" width="8.5546875" style="67" customWidth="1"/>
    <col min="13" max="13" width="8.5546875" style="69" customWidth="1"/>
    <col min="14" max="14" width="9.44140625" style="137" hidden="1" customWidth="1"/>
    <col min="15" max="15" width="8.6640625" style="137" hidden="1" customWidth="1"/>
    <col min="16" max="17" width="6.6640625" style="137" hidden="1" customWidth="1"/>
    <col min="18" max="18" width="9.44140625" style="137" hidden="1" customWidth="1"/>
    <col min="19" max="19" width="8.44140625" style="137" hidden="1" customWidth="1"/>
    <col min="20" max="20" width="6.5546875" style="137" hidden="1" customWidth="1"/>
    <col min="21" max="21" width="4.109375" style="199" hidden="1" customWidth="1"/>
    <col min="22" max="22" width="8.6640625" style="199" hidden="1" customWidth="1"/>
    <col min="23" max="23" width="4" style="199" hidden="1" customWidth="1"/>
    <col min="24" max="24" width="4.6640625" style="199" hidden="1" customWidth="1"/>
    <col min="25" max="25" width="9.44140625" style="199" hidden="1" customWidth="1"/>
    <col min="26" max="26" width="8.44140625" style="199" hidden="1" customWidth="1"/>
    <col min="27" max="27" width="6.5546875" style="199" hidden="1" customWidth="1"/>
    <col min="28" max="39" width="9.109375" style="131"/>
    <col min="40" max="16384" width="9.109375" style="67"/>
  </cols>
  <sheetData>
    <row r="1" spans="1:39" s="56" customFormat="1" ht="30" customHeight="1" thickTop="1" x14ac:dyDescent="0.35">
      <c r="A1" s="376" t="s">
        <v>54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5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Universal Surety of America</v>
      </c>
      <c r="F4" s="320"/>
      <c r="G4" s="109"/>
      <c r="H4" s="109"/>
      <c r="I4" s="109"/>
      <c r="J4" s="110"/>
      <c r="L4" s="70" t="s">
        <v>55</v>
      </c>
      <c r="M4" s="156">
        <f>'Cover Page'!L9</f>
        <v>13200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3.8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20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3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5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3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203">
        <f>N10*1</f>
        <v>0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3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3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203">
        <f t="shared" ref="U12:U18" si="0">N12*1</f>
        <v>0</v>
      </c>
      <c r="V12" s="201" t="s">
        <v>218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3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203">
        <f t="shared" si="0"/>
        <v>0</v>
      </c>
      <c r="V13" s="201" t="s">
        <v>219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3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203">
        <f t="shared" si="0"/>
        <v>0</v>
      </c>
      <c r="V14" s="201" t="s">
        <v>220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3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203">
        <f t="shared" si="0"/>
        <v>0</v>
      </c>
      <c r="V15" s="201" t="s">
        <v>221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3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203">
        <f t="shared" si="0"/>
        <v>0</v>
      </c>
      <c r="V16" s="201" t="s">
        <v>222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3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203">
        <f t="shared" si="0"/>
        <v>0</v>
      </c>
      <c r="V17" s="201" t="s">
        <v>223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3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203">
        <f t="shared" si="0"/>
        <v>0</v>
      </c>
      <c r="V18" s="201" t="s">
        <v>224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" customHeight="1" x14ac:dyDescent="0.3">
      <c r="A19" s="69"/>
      <c r="B19" s="69"/>
      <c r="C19" s="69"/>
      <c r="E19" s="380"/>
      <c r="F19" s="381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3">
      <c r="A20" s="69"/>
      <c r="B20" s="69"/>
      <c r="C20" s="69"/>
      <c r="E20" s="382"/>
      <c r="F20" s="383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3">
      <c r="A21" s="69"/>
      <c r="B21" s="69"/>
      <c r="C21" s="69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3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203">
        <f>N22*1</f>
        <v>1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8" x14ac:dyDescent="0.3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5">
      <c r="A24" s="91" t="s">
        <v>26</v>
      </c>
      <c r="B24" s="379" t="s">
        <v>324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5">
      <c r="A25" s="91"/>
      <c r="B25" s="310" t="s">
        <v>317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3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203">
        <f>N26*1</f>
        <v>0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5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4.4" x14ac:dyDescent="0.3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4.4" x14ac:dyDescent="0.3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5">
      <c r="A30" s="69" t="s">
        <v>27</v>
      </c>
      <c r="B30" s="69" t="s">
        <v>181</v>
      </c>
      <c r="C30" s="82"/>
      <c r="F30" s="83"/>
      <c r="G30" s="218"/>
      <c r="H30" s="218"/>
      <c r="I30" s="218"/>
      <c r="J30" s="218"/>
      <c r="K30" s="218"/>
      <c r="L30" s="218"/>
      <c r="M30" s="218"/>
    </row>
    <row r="31" spans="1:39" ht="12.9" customHeight="1" x14ac:dyDescent="0.25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" customHeight="1" x14ac:dyDescent="0.25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" customHeight="1" x14ac:dyDescent="0.25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" customHeight="1" x14ac:dyDescent="0.25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203">
        <f>N34*1</f>
        <v>0</v>
      </c>
      <c r="V34" s="199" t="s">
        <v>154</v>
      </c>
    </row>
    <row r="35" spans="1:39" ht="12.9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203">
        <f>N35*1</f>
        <v>0</v>
      </c>
      <c r="V35" s="199" t="s">
        <v>156</v>
      </c>
    </row>
    <row r="36" spans="1:39" ht="12.9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" customHeight="1" x14ac:dyDescent="0.25">
      <c r="A37" s="93"/>
      <c r="B37" s="62"/>
      <c r="C37" s="97"/>
      <c r="D37" s="96"/>
      <c r="E37" s="384"/>
      <c r="F37" s="385"/>
      <c r="G37" s="219"/>
      <c r="H37" s="219"/>
      <c r="I37" s="219"/>
      <c r="J37" s="219"/>
      <c r="K37" s="219"/>
      <c r="L37" s="95"/>
    </row>
    <row r="38" spans="1:39" ht="12.9" customHeight="1" x14ac:dyDescent="0.25">
      <c r="A38" s="93"/>
      <c r="B38" s="62"/>
      <c r="C38" s="97"/>
      <c r="D38" s="96"/>
      <c r="E38" s="386"/>
      <c r="F38" s="387"/>
      <c r="G38" s="219"/>
      <c r="H38" s="219"/>
      <c r="I38" s="219"/>
      <c r="J38" s="219"/>
      <c r="K38" s="219"/>
      <c r="L38" s="95"/>
    </row>
    <row r="39" spans="1:39" s="60" customFormat="1" ht="14.4" x14ac:dyDescent="0.3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" customHeight="1" x14ac:dyDescent="0.25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3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72" t="s">
        <v>185</v>
      </c>
      <c r="V41" s="372"/>
      <c r="W41" s="372"/>
      <c r="X41" s="372"/>
      <c r="Y41" s="372"/>
      <c r="Z41" s="372"/>
      <c r="AA41" s="372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3">
      <c r="A42" s="67"/>
      <c r="B42" s="79" t="s">
        <v>297</v>
      </c>
      <c r="C42" s="79"/>
      <c r="D42" s="79"/>
      <c r="E42" s="79"/>
      <c r="F42" s="79"/>
      <c r="G42" s="372" t="s">
        <v>301</v>
      </c>
      <c r="H42" s="372"/>
      <c r="I42" s="372"/>
      <c r="J42" s="372"/>
      <c r="K42" s="372"/>
      <c r="L42" s="372"/>
      <c r="M42" s="372"/>
      <c r="N42" s="136"/>
      <c r="O42" s="136"/>
      <c r="P42" s="136"/>
      <c r="Q42" s="136"/>
      <c r="R42" s="136"/>
      <c r="S42" s="136"/>
      <c r="T42" s="136"/>
      <c r="U42" s="282"/>
      <c r="V42" s="282"/>
      <c r="W42" s="282"/>
      <c r="X42" s="282"/>
      <c r="Y42" s="282"/>
      <c r="Z42" s="282"/>
      <c r="AA42" s="282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5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184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5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5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5">
      <c r="A46" s="69"/>
      <c r="B46" s="69" t="s">
        <v>24</v>
      </c>
      <c r="C46" s="69" t="s">
        <v>302</v>
      </c>
      <c r="D46" s="67"/>
      <c r="E46" s="69"/>
      <c r="F46" s="69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5">
      <c r="A47" s="69"/>
      <c r="B47" s="69" t="s">
        <v>25</v>
      </c>
      <c r="C47" s="69" t="s">
        <v>321</v>
      </c>
      <c r="D47" s="67"/>
      <c r="E47" s="69"/>
      <c r="F47" s="69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5">
      <c r="A48" s="69"/>
      <c r="B48" s="69" t="s">
        <v>66</v>
      </c>
      <c r="C48" s="82" t="s">
        <v>290</v>
      </c>
      <c r="D48" s="67"/>
      <c r="E48" s="83"/>
      <c r="F48" s="83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5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5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8" x14ac:dyDescent="0.3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72" t="s">
        <v>185</v>
      </c>
      <c r="V51" s="372"/>
      <c r="W51" s="372"/>
      <c r="X51" s="372"/>
      <c r="Y51" s="372"/>
      <c r="Z51" s="372"/>
      <c r="AA51" s="372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3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3">
      <c r="A53" s="67"/>
      <c r="B53" s="86" t="s">
        <v>297</v>
      </c>
      <c r="C53" s="86"/>
      <c r="D53" s="86"/>
      <c r="E53" s="86"/>
      <c r="F53" s="86"/>
      <c r="G53" s="372" t="s">
        <v>301</v>
      </c>
      <c r="H53" s="372"/>
      <c r="I53" s="372"/>
      <c r="J53" s="372"/>
      <c r="K53" s="372"/>
      <c r="L53" s="372"/>
      <c r="M53" s="372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5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184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5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5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5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5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5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5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5">
      <c r="A61" s="67"/>
      <c r="B61" s="86"/>
      <c r="C61" s="106" t="s">
        <v>65</v>
      </c>
      <c r="D61" s="86" t="s">
        <v>61</v>
      </c>
      <c r="E61" s="86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5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3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4.4" x14ac:dyDescent="0.3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3">
      <c r="A65" s="67"/>
      <c r="B65" s="69"/>
      <c r="C65" s="86" t="s">
        <v>88</v>
      </c>
      <c r="E65" s="86"/>
      <c r="F65" s="86"/>
      <c r="G65" s="372" t="s">
        <v>301</v>
      </c>
      <c r="H65" s="372"/>
      <c r="I65" s="372"/>
      <c r="J65" s="372"/>
      <c r="K65" s="372"/>
      <c r="L65" s="372"/>
      <c r="M65" s="372"/>
      <c r="N65" s="136"/>
      <c r="O65" s="136"/>
      <c r="P65" s="136"/>
      <c r="Q65" s="136"/>
      <c r="R65" s="136"/>
      <c r="S65" s="136"/>
      <c r="T65" s="136"/>
      <c r="U65" s="372" t="s">
        <v>185</v>
      </c>
      <c r="V65" s="372"/>
      <c r="W65" s="372"/>
      <c r="X65" s="372"/>
      <c r="Y65" s="372"/>
      <c r="Z65" s="372"/>
      <c r="AA65" s="372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5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184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3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5">
      <c r="A68" s="67"/>
      <c r="B68" s="69"/>
      <c r="C68" s="86" t="s">
        <v>72</v>
      </c>
      <c r="D68" s="60" t="s">
        <v>303</v>
      </c>
      <c r="E68" s="86"/>
      <c r="F68" s="86"/>
      <c r="G68" s="313"/>
      <c r="H68" s="313"/>
      <c r="I68" s="313"/>
      <c r="J68" s="313"/>
      <c r="K68" s="313"/>
      <c r="L68" s="314"/>
      <c r="M68" s="313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5">
      <c r="A69" s="67"/>
      <c r="B69" s="69"/>
      <c r="C69" s="86" t="s">
        <v>87</v>
      </c>
      <c r="D69" s="86" t="s">
        <v>304</v>
      </c>
      <c r="F69" s="87"/>
      <c r="G69" s="315"/>
      <c r="H69" s="315"/>
      <c r="I69" s="315"/>
      <c r="J69" s="315"/>
      <c r="K69" s="315"/>
      <c r="L69" s="316"/>
      <c r="M69" s="315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5">
      <c r="A70" s="67"/>
      <c r="B70" s="69"/>
      <c r="C70" s="86" t="s">
        <v>211</v>
      </c>
      <c r="D70" s="86" t="s">
        <v>338</v>
      </c>
      <c r="F70" s="87"/>
      <c r="G70" s="265"/>
      <c r="H70" s="265"/>
      <c r="I70" s="265"/>
      <c r="J70" s="265"/>
      <c r="K70" s="265"/>
      <c r="L70" s="265"/>
      <c r="M70" s="265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5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5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5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4.4" x14ac:dyDescent="0.3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8" x14ac:dyDescent="0.3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72" t="s">
        <v>185</v>
      </c>
      <c r="V75" s="372"/>
      <c r="W75" s="372"/>
      <c r="X75" s="372"/>
      <c r="Y75" s="372"/>
      <c r="Z75" s="372"/>
      <c r="AA75" s="372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" customHeight="1" x14ac:dyDescent="0.25">
      <c r="A76" s="67" t="s">
        <v>177</v>
      </c>
      <c r="B76" s="69" t="s">
        <v>339</v>
      </c>
      <c r="C76" s="69"/>
      <c r="D76" s="69"/>
      <c r="E76" s="85"/>
      <c r="F76" s="69"/>
      <c r="R76" s="145"/>
      <c r="U76" s="204" t="s">
        <v>80</v>
      </c>
      <c r="V76" s="204" t="s">
        <v>184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" customHeight="1" x14ac:dyDescent="0.3">
      <c r="B77" s="69" t="s">
        <v>341</v>
      </c>
      <c r="C77" s="69"/>
      <c r="D77" s="69"/>
      <c r="E77" s="85"/>
      <c r="F77" s="69"/>
      <c r="G77" s="282"/>
      <c r="H77" s="282"/>
      <c r="I77" s="282"/>
      <c r="J77" s="282"/>
      <c r="K77" s="282"/>
      <c r="L77" s="282"/>
      <c r="M77" s="282"/>
      <c r="R77" s="145"/>
      <c r="U77" s="204"/>
      <c r="V77" s="204"/>
      <c r="W77" s="204"/>
      <c r="X77" s="204"/>
      <c r="Y77" s="204"/>
      <c r="Z77" s="204"/>
      <c r="AA77" s="204"/>
    </row>
    <row r="78" spans="1:39" ht="12.9" customHeight="1" x14ac:dyDescent="0.3">
      <c r="B78" s="69" t="s">
        <v>340</v>
      </c>
      <c r="C78" s="69"/>
      <c r="D78" s="69"/>
      <c r="E78" s="85"/>
      <c r="F78" s="69"/>
      <c r="G78" s="282"/>
      <c r="H78" s="282"/>
      <c r="I78" s="282"/>
      <c r="J78" s="282"/>
      <c r="K78" s="282"/>
      <c r="L78" s="282"/>
      <c r="M78" s="282"/>
      <c r="R78" s="145"/>
      <c r="U78" s="204"/>
      <c r="V78" s="204"/>
      <c r="W78" s="204"/>
      <c r="X78" s="204"/>
      <c r="Y78" s="204"/>
      <c r="Z78" s="204"/>
      <c r="AA78" s="204"/>
    </row>
    <row r="79" spans="1:39" ht="12.9" customHeight="1" x14ac:dyDescent="0.3">
      <c r="B79" s="67" t="s">
        <v>342</v>
      </c>
      <c r="C79" s="69"/>
      <c r="D79" s="69"/>
      <c r="E79" s="85"/>
      <c r="F79" s="69"/>
      <c r="G79" s="372" t="s">
        <v>301</v>
      </c>
      <c r="H79" s="372"/>
      <c r="I79" s="372"/>
      <c r="J79" s="372"/>
      <c r="K79" s="372"/>
      <c r="L79" s="372"/>
      <c r="M79" s="372"/>
      <c r="R79" s="145"/>
      <c r="U79" s="204"/>
      <c r="V79" s="204"/>
      <c r="W79" s="204"/>
      <c r="X79" s="204"/>
      <c r="Y79" s="204"/>
      <c r="Z79" s="204"/>
      <c r="AA79" s="204"/>
    </row>
    <row r="80" spans="1:39" ht="14.4" x14ac:dyDescent="0.25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5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5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5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5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5">
      <c r="A85" s="69"/>
      <c r="B85" s="69" t="s">
        <v>66</v>
      </c>
      <c r="C85" s="82" t="s">
        <v>61</v>
      </c>
      <c r="F85" s="83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5">
      <c r="A86" s="69"/>
      <c r="B86" s="69"/>
      <c r="C86" s="82"/>
      <c r="F86" s="83"/>
      <c r="G86" s="218"/>
      <c r="H86" s="218"/>
      <c r="I86" s="218"/>
      <c r="J86" s="218"/>
      <c r="K86" s="218"/>
      <c r="L86" s="218"/>
      <c r="M86" s="218"/>
    </row>
    <row r="87" spans="1:27" ht="12.9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7.399999999999999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76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8"/>
    </row>
    <row r="2" spans="1:14" ht="23.2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4" x14ac:dyDescent="0.3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3">
      <c r="A4" s="112" t="s">
        <v>17</v>
      </c>
      <c r="B4" s="113"/>
      <c r="C4" s="114"/>
      <c r="D4" s="109"/>
      <c r="E4" s="153" t="str">
        <f>'Cover Page'!B9</f>
        <v>Universal Surety of America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13200</v>
      </c>
    </row>
    <row r="5" spans="1:14" x14ac:dyDescent="0.3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3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" thickBot="1" x14ac:dyDescent="0.35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3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3">
      <c r="A10" s="256" t="s">
        <v>206</v>
      </c>
      <c r="B10" s="251"/>
      <c r="C10" s="251" t="s">
        <v>343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3">
      <c r="A11" s="250"/>
      <c r="B11" s="251"/>
      <c r="C11" s="251" t="s">
        <v>325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3">
      <c r="A12" s="250"/>
      <c r="B12" s="251"/>
      <c r="C12" s="251" t="s">
        <v>326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3">
      <c r="A13" s="250"/>
      <c r="B13" s="251"/>
      <c r="C13" s="251" t="s">
        <v>327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3">
      <c r="A14" s="250"/>
      <c r="B14" s="252"/>
      <c r="C14" s="388"/>
      <c r="D14" s="389"/>
      <c r="E14" s="389"/>
      <c r="F14" s="389"/>
      <c r="G14" s="389"/>
      <c r="H14" s="389"/>
      <c r="I14" s="389"/>
      <c r="J14" s="389"/>
      <c r="K14" s="389"/>
      <c r="L14" s="389"/>
      <c r="M14" s="390"/>
      <c r="N14" s="252"/>
    </row>
    <row r="15" spans="1:14" x14ac:dyDescent="0.3">
      <c r="A15" s="250"/>
      <c r="B15" s="252"/>
      <c r="C15" s="391"/>
      <c r="D15" s="392"/>
      <c r="E15" s="392"/>
      <c r="F15" s="392"/>
      <c r="G15" s="392"/>
      <c r="H15" s="392"/>
      <c r="I15" s="392"/>
      <c r="J15" s="392"/>
      <c r="K15" s="392"/>
      <c r="L15" s="392"/>
      <c r="M15" s="393"/>
      <c r="N15" s="252"/>
    </row>
    <row r="16" spans="1:14" x14ac:dyDescent="0.3">
      <c r="A16" s="250"/>
      <c r="B16" s="252"/>
      <c r="C16" s="391"/>
      <c r="D16" s="392"/>
      <c r="E16" s="392"/>
      <c r="F16" s="392"/>
      <c r="G16" s="392"/>
      <c r="H16" s="392"/>
      <c r="I16" s="392"/>
      <c r="J16" s="392"/>
      <c r="K16" s="392"/>
      <c r="L16" s="392"/>
      <c r="M16" s="393"/>
      <c r="N16" s="252"/>
    </row>
    <row r="17" spans="1:14" x14ac:dyDescent="0.3">
      <c r="A17" s="250"/>
      <c r="B17" s="252"/>
      <c r="C17" s="391"/>
      <c r="D17" s="392"/>
      <c r="E17" s="392"/>
      <c r="F17" s="392"/>
      <c r="G17" s="392"/>
      <c r="H17" s="392"/>
      <c r="I17" s="392"/>
      <c r="J17" s="392"/>
      <c r="K17" s="392"/>
      <c r="L17" s="392"/>
      <c r="M17" s="393"/>
      <c r="N17" s="252"/>
    </row>
    <row r="18" spans="1:14" x14ac:dyDescent="0.3">
      <c r="A18" s="250"/>
      <c r="B18" s="252"/>
      <c r="C18" s="391"/>
      <c r="D18" s="392"/>
      <c r="E18" s="392"/>
      <c r="F18" s="392"/>
      <c r="G18" s="392"/>
      <c r="H18" s="392"/>
      <c r="I18" s="392"/>
      <c r="J18" s="392"/>
      <c r="K18" s="392"/>
      <c r="L18" s="392"/>
      <c r="M18" s="393"/>
      <c r="N18" s="252"/>
    </row>
    <row r="19" spans="1:14" x14ac:dyDescent="0.3">
      <c r="A19" s="250"/>
      <c r="B19" s="252"/>
      <c r="C19" s="391"/>
      <c r="D19" s="392"/>
      <c r="E19" s="392"/>
      <c r="F19" s="392"/>
      <c r="G19" s="392"/>
      <c r="H19" s="392"/>
      <c r="I19" s="392"/>
      <c r="J19" s="392"/>
      <c r="K19" s="392"/>
      <c r="L19" s="392"/>
      <c r="M19" s="393"/>
      <c r="N19" s="252"/>
    </row>
    <row r="20" spans="1:14" x14ac:dyDescent="0.3">
      <c r="A20" s="250"/>
      <c r="B20" s="252"/>
      <c r="C20" s="391"/>
      <c r="D20" s="392"/>
      <c r="E20" s="392"/>
      <c r="F20" s="392"/>
      <c r="G20" s="392"/>
      <c r="H20" s="392"/>
      <c r="I20" s="392"/>
      <c r="J20" s="392"/>
      <c r="K20" s="392"/>
      <c r="L20" s="392"/>
      <c r="M20" s="393"/>
      <c r="N20" s="252"/>
    </row>
    <row r="21" spans="1:14" x14ac:dyDescent="0.3">
      <c r="A21" s="250"/>
      <c r="B21" s="252"/>
      <c r="C21" s="391"/>
      <c r="D21" s="392"/>
      <c r="E21" s="392"/>
      <c r="F21" s="392"/>
      <c r="G21" s="392"/>
      <c r="H21" s="392"/>
      <c r="I21" s="392"/>
      <c r="J21" s="392"/>
      <c r="K21" s="392"/>
      <c r="L21" s="392"/>
      <c r="M21" s="393"/>
      <c r="N21" s="252"/>
    </row>
    <row r="22" spans="1:14" x14ac:dyDescent="0.3">
      <c r="A22" s="250"/>
      <c r="B22" s="252"/>
      <c r="C22" s="391"/>
      <c r="D22" s="392"/>
      <c r="E22" s="392"/>
      <c r="F22" s="392"/>
      <c r="G22" s="392"/>
      <c r="H22" s="392"/>
      <c r="I22" s="392"/>
      <c r="J22" s="392"/>
      <c r="K22" s="392"/>
      <c r="L22" s="392"/>
      <c r="M22" s="393"/>
      <c r="N22" s="252"/>
    </row>
    <row r="23" spans="1:14" x14ac:dyDescent="0.3">
      <c r="A23" s="250"/>
      <c r="B23" s="252"/>
      <c r="C23" s="394"/>
      <c r="D23" s="395"/>
      <c r="E23" s="395"/>
      <c r="F23" s="395"/>
      <c r="G23" s="395"/>
      <c r="H23" s="395"/>
      <c r="I23" s="395"/>
      <c r="J23" s="395"/>
      <c r="K23" s="395"/>
      <c r="L23" s="395"/>
      <c r="M23" s="396"/>
      <c r="N23" s="252"/>
    </row>
    <row r="24" spans="1:14" x14ac:dyDescent="0.3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3">
      <c r="A25" s="256" t="s">
        <v>207</v>
      </c>
      <c r="B25" s="251"/>
      <c r="C25" s="251" t="s">
        <v>344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3">
      <c r="A26" s="250"/>
      <c r="B26" s="251"/>
      <c r="C26" s="251" t="s">
        <v>345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3">
      <c r="A27" s="250"/>
      <c r="B27" s="251"/>
      <c r="C27" s="251" t="s">
        <v>346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3">
      <c r="A28" s="250"/>
      <c r="B28" s="251"/>
      <c r="C28" s="259" t="s">
        <v>347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3">
      <c r="A29" s="250"/>
      <c r="B29" s="251"/>
      <c r="C29" s="259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3">
      <c r="A30" s="250"/>
      <c r="B30" s="251"/>
      <c r="C30" s="251" t="s">
        <v>328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3">
      <c r="A31" s="250"/>
      <c r="B31" s="251"/>
      <c r="C31" s="251" t="s">
        <v>329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3">
      <c r="A32" s="250"/>
      <c r="B32" s="251"/>
      <c r="C32" s="251" t="s">
        <v>327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3">
      <c r="A33" s="250"/>
      <c r="B33" s="251"/>
      <c r="C33" s="388"/>
      <c r="D33" s="389"/>
      <c r="E33" s="389"/>
      <c r="F33" s="389"/>
      <c r="G33" s="389"/>
      <c r="H33" s="389"/>
      <c r="I33" s="389"/>
      <c r="J33" s="389"/>
      <c r="K33" s="389"/>
      <c r="L33" s="389"/>
      <c r="M33" s="390"/>
      <c r="N33" s="252"/>
    </row>
    <row r="34" spans="1:14" x14ac:dyDescent="0.3">
      <c r="A34" s="250"/>
      <c r="B34" s="251"/>
      <c r="C34" s="391"/>
      <c r="D34" s="392"/>
      <c r="E34" s="392"/>
      <c r="F34" s="392"/>
      <c r="G34" s="392"/>
      <c r="H34" s="392"/>
      <c r="I34" s="392"/>
      <c r="J34" s="392"/>
      <c r="K34" s="392"/>
      <c r="L34" s="392"/>
      <c r="M34" s="393"/>
      <c r="N34" s="252"/>
    </row>
    <row r="35" spans="1:14" x14ac:dyDescent="0.3">
      <c r="A35" s="250"/>
      <c r="B35" s="251"/>
      <c r="C35" s="391"/>
      <c r="D35" s="392"/>
      <c r="E35" s="392"/>
      <c r="F35" s="392"/>
      <c r="G35" s="392"/>
      <c r="H35" s="392"/>
      <c r="I35" s="392"/>
      <c r="J35" s="392"/>
      <c r="K35" s="392"/>
      <c r="L35" s="392"/>
      <c r="M35" s="393"/>
      <c r="N35" s="252"/>
    </row>
    <row r="36" spans="1:14" x14ac:dyDescent="0.3">
      <c r="A36" s="250"/>
      <c r="B36" s="251"/>
      <c r="C36" s="391"/>
      <c r="D36" s="392"/>
      <c r="E36" s="392"/>
      <c r="F36" s="392"/>
      <c r="G36" s="392"/>
      <c r="H36" s="392"/>
      <c r="I36" s="392"/>
      <c r="J36" s="392"/>
      <c r="K36" s="392"/>
      <c r="L36" s="392"/>
      <c r="M36" s="393"/>
      <c r="N36" s="252"/>
    </row>
    <row r="37" spans="1:14" x14ac:dyDescent="0.3">
      <c r="A37" s="250"/>
      <c r="B37" s="251"/>
      <c r="C37" s="391"/>
      <c r="D37" s="392"/>
      <c r="E37" s="392"/>
      <c r="F37" s="392"/>
      <c r="G37" s="392"/>
      <c r="H37" s="392"/>
      <c r="I37" s="392"/>
      <c r="J37" s="392"/>
      <c r="K37" s="392"/>
      <c r="L37" s="392"/>
      <c r="M37" s="393"/>
      <c r="N37" s="252"/>
    </row>
    <row r="38" spans="1:14" x14ac:dyDescent="0.3">
      <c r="A38" s="250"/>
      <c r="B38" s="251"/>
      <c r="C38" s="391"/>
      <c r="D38" s="392"/>
      <c r="E38" s="392"/>
      <c r="F38" s="392"/>
      <c r="G38" s="392"/>
      <c r="H38" s="392"/>
      <c r="I38" s="392"/>
      <c r="J38" s="392"/>
      <c r="K38" s="392"/>
      <c r="L38" s="392"/>
      <c r="M38" s="393"/>
      <c r="N38" s="252"/>
    </row>
    <row r="39" spans="1:14" x14ac:dyDescent="0.3">
      <c r="A39" s="250"/>
      <c r="B39" s="251"/>
      <c r="C39" s="391"/>
      <c r="D39" s="392"/>
      <c r="E39" s="392"/>
      <c r="F39" s="392"/>
      <c r="G39" s="392"/>
      <c r="H39" s="392"/>
      <c r="I39" s="392"/>
      <c r="J39" s="392"/>
      <c r="K39" s="392"/>
      <c r="L39" s="392"/>
      <c r="M39" s="393"/>
      <c r="N39" s="252"/>
    </row>
    <row r="40" spans="1:14" x14ac:dyDescent="0.3">
      <c r="A40" s="250"/>
      <c r="B40" s="251"/>
      <c r="C40" s="391"/>
      <c r="D40" s="392"/>
      <c r="E40" s="392"/>
      <c r="F40" s="392"/>
      <c r="G40" s="392"/>
      <c r="H40" s="392"/>
      <c r="I40" s="392"/>
      <c r="J40" s="392"/>
      <c r="K40" s="392"/>
      <c r="L40" s="392"/>
      <c r="M40" s="393"/>
      <c r="N40" s="252"/>
    </row>
    <row r="41" spans="1:14" x14ac:dyDescent="0.3">
      <c r="A41" s="250"/>
      <c r="B41" s="251"/>
      <c r="C41" s="391"/>
      <c r="D41" s="392"/>
      <c r="E41" s="392"/>
      <c r="F41" s="392"/>
      <c r="G41" s="392"/>
      <c r="H41" s="392"/>
      <c r="I41" s="392"/>
      <c r="J41" s="392"/>
      <c r="K41" s="392"/>
      <c r="L41" s="392"/>
      <c r="M41" s="393"/>
      <c r="N41" s="252"/>
    </row>
    <row r="42" spans="1:14" x14ac:dyDescent="0.3">
      <c r="A42" s="250"/>
      <c r="B42" s="251"/>
      <c r="C42" s="391"/>
      <c r="D42" s="392"/>
      <c r="E42" s="392"/>
      <c r="F42" s="392"/>
      <c r="G42" s="392"/>
      <c r="H42" s="392"/>
      <c r="I42" s="392"/>
      <c r="J42" s="392"/>
      <c r="K42" s="392"/>
      <c r="L42" s="392"/>
      <c r="M42" s="393"/>
      <c r="N42" s="252"/>
    </row>
    <row r="43" spans="1:14" x14ac:dyDescent="0.3">
      <c r="A43" s="250"/>
      <c r="B43" s="251"/>
      <c r="C43" s="391"/>
      <c r="D43" s="392"/>
      <c r="E43" s="392"/>
      <c r="F43" s="392"/>
      <c r="G43" s="392"/>
      <c r="H43" s="392"/>
      <c r="I43" s="392"/>
      <c r="J43" s="392"/>
      <c r="K43" s="392"/>
      <c r="L43" s="392"/>
      <c r="M43" s="393"/>
      <c r="N43" s="252"/>
    </row>
    <row r="44" spans="1:14" x14ac:dyDescent="0.3">
      <c r="A44" s="250"/>
      <c r="B44" s="251"/>
      <c r="C44" s="391"/>
      <c r="D44" s="392"/>
      <c r="E44" s="392"/>
      <c r="F44" s="392"/>
      <c r="G44" s="392"/>
      <c r="H44" s="392"/>
      <c r="I44" s="392"/>
      <c r="J44" s="392"/>
      <c r="K44" s="392"/>
      <c r="L44" s="392"/>
      <c r="M44" s="393"/>
      <c r="N44" s="252"/>
    </row>
    <row r="45" spans="1:14" x14ac:dyDescent="0.3">
      <c r="A45" s="250"/>
      <c r="B45" s="251"/>
      <c r="C45" s="391"/>
      <c r="D45" s="392"/>
      <c r="E45" s="392"/>
      <c r="F45" s="392"/>
      <c r="G45" s="392"/>
      <c r="H45" s="392"/>
      <c r="I45" s="392"/>
      <c r="J45" s="392"/>
      <c r="K45" s="392"/>
      <c r="L45" s="392"/>
      <c r="M45" s="393"/>
      <c r="N45" s="252"/>
    </row>
    <row r="46" spans="1:14" x14ac:dyDescent="0.3">
      <c r="A46" s="250"/>
      <c r="B46" s="251"/>
      <c r="C46" s="391"/>
      <c r="D46" s="392"/>
      <c r="E46" s="392"/>
      <c r="F46" s="392"/>
      <c r="G46" s="392"/>
      <c r="H46" s="392"/>
      <c r="I46" s="392"/>
      <c r="J46" s="392"/>
      <c r="K46" s="392"/>
      <c r="L46" s="392"/>
      <c r="M46" s="393"/>
      <c r="N46" s="252"/>
    </row>
    <row r="47" spans="1:14" x14ac:dyDescent="0.3">
      <c r="A47" s="250"/>
      <c r="B47" s="251"/>
      <c r="C47" s="391"/>
      <c r="D47" s="392"/>
      <c r="E47" s="392"/>
      <c r="F47" s="392"/>
      <c r="G47" s="392"/>
      <c r="H47" s="392"/>
      <c r="I47" s="392"/>
      <c r="J47" s="392"/>
      <c r="K47" s="392"/>
      <c r="L47" s="392"/>
      <c r="M47" s="393"/>
      <c r="N47" s="252"/>
    </row>
    <row r="48" spans="1:14" x14ac:dyDescent="0.3">
      <c r="A48" s="250"/>
      <c r="B48" s="251"/>
      <c r="C48" s="391"/>
      <c r="D48" s="392"/>
      <c r="E48" s="392"/>
      <c r="F48" s="392"/>
      <c r="G48" s="392"/>
      <c r="H48" s="392"/>
      <c r="I48" s="392"/>
      <c r="J48" s="392"/>
      <c r="K48" s="392"/>
      <c r="L48" s="392"/>
      <c r="M48" s="393"/>
      <c r="N48" s="252"/>
    </row>
    <row r="49" spans="1:14" x14ac:dyDescent="0.3">
      <c r="A49" s="250"/>
      <c r="B49" s="251"/>
      <c r="C49" s="391"/>
      <c r="D49" s="392"/>
      <c r="E49" s="392"/>
      <c r="F49" s="392"/>
      <c r="G49" s="392"/>
      <c r="H49" s="392"/>
      <c r="I49" s="392"/>
      <c r="J49" s="392"/>
      <c r="K49" s="392"/>
      <c r="L49" s="392"/>
      <c r="M49" s="393"/>
      <c r="N49" s="252"/>
    </row>
    <row r="50" spans="1:14" x14ac:dyDescent="0.3">
      <c r="A50" s="250"/>
      <c r="B50" s="251"/>
      <c r="C50" s="391"/>
      <c r="D50" s="392"/>
      <c r="E50" s="392"/>
      <c r="F50" s="392"/>
      <c r="G50" s="392"/>
      <c r="H50" s="392"/>
      <c r="I50" s="392"/>
      <c r="J50" s="392"/>
      <c r="K50" s="392"/>
      <c r="L50" s="392"/>
      <c r="M50" s="393"/>
      <c r="N50" s="252"/>
    </row>
    <row r="51" spans="1:14" x14ac:dyDescent="0.3">
      <c r="A51" s="250"/>
      <c r="B51" s="251"/>
      <c r="C51" s="391"/>
      <c r="D51" s="392"/>
      <c r="E51" s="392"/>
      <c r="F51" s="392"/>
      <c r="G51" s="392"/>
      <c r="H51" s="392"/>
      <c r="I51" s="392"/>
      <c r="J51" s="392"/>
      <c r="K51" s="392"/>
      <c r="L51" s="392"/>
      <c r="M51" s="393"/>
      <c r="N51" s="252"/>
    </row>
    <row r="52" spans="1:14" x14ac:dyDescent="0.3">
      <c r="A52" s="250"/>
      <c r="B52" s="251"/>
      <c r="C52" s="391"/>
      <c r="D52" s="392"/>
      <c r="E52" s="392"/>
      <c r="F52" s="392"/>
      <c r="G52" s="392"/>
      <c r="H52" s="392"/>
      <c r="I52" s="392"/>
      <c r="J52" s="392"/>
      <c r="K52" s="392"/>
      <c r="L52" s="392"/>
      <c r="M52" s="393"/>
      <c r="N52" s="252"/>
    </row>
    <row r="53" spans="1:14" x14ac:dyDescent="0.3">
      <c r="A53" s="250"/>
      <c r="B53" s="251"/>
      <c r="C53" s="391"/>
      <c r="D53" s="392"/>
      <c r="E53" s="392"/>
      <c r="F53" s="392"/>
      <c r="G53" s="392"/>
      <c r="H53" s="392"/>
      <c r="I53" s="392"/>
      <c r="J53" s="392"/>
      <c r="K53" s="392"/>
      <c r="L53" s="392"/>
      <c r="M53" s="393"/>
      <c r="N53" s="252"/>
    </row>
    <row r="54" spans="1:14" x14ac:dyDescent="0.3">
      <c r="A54" s="250"/>
      <c r="B54" s="251"/>
      <c r="C54" s="391"/>
      <c r="D54" s="392"/>
      <c r="E54" s="392"/>
      <c r="F54" s="392"/>
      <c r="G54" s="392"/>
      <c r="H54" s="392"/>
      <c r="I54" s="392"/>
      <c r="J54" s="392"/>
      <c r="K54" s="392"/>
      <c r="L54" s="392"/>
      <c r="M54" s="393"/>
      <c r="N54" s="252"/>
    </row>
    <row r="55" spans="1:14" x14ac:dyDescent="0.3">
      <c r="A55" s="250"/>
      <c r="B55" s="251"/>
      <c r="C55" s="391"/>
      <c r="D55" s="392"/>
      <c r="E55" s="392"/>
      <c r="F55" s="392"/>
      <c r="G55" s="392"/>
      <c r="H55" s="392"/>
      <c r="I55" s="392"/>
      <c r="J55" s="392"/>
      <c r="K55" s="392"/>
      <c r="L55" s="392"/>
      <c r="M55" s="393"/>
      <c r="N55" s="252"/>
    </row>
    <row r="56" spans="1:14" x14ac:dyDescent="0.3">
      <c r="A56" s="250"/>
      <c r="B56" s="251"/>
      <c r="C56" s="391"/>
      <c r="D56" s="392"/>
      <c r="E56" s="392"/>
      <c r="F56" s="392"/>
      <c r="G56" s="392"/>
      <c r="H56" s="392"/>
      <c r="I56" s="392"/>
      <c r="J56" s="392"/>
      <c r="K56" s="392"/>
      <c r="L56" s="392"/>
      <c r="M56" s="393"/>
      <c r="N56" s="252"/>
    </row>
    <row r="57" spans="1:14" x14ac:dyDescent="0.3">
      <c r="A57" s="250"/>
      <c r="B57" s="251"/>
      <c r="C57" s="391"/>
      <c r="D57" s="392"/>
      <c r="E57" s="392"/>
      <c r="F57" s="392"/>
      <c r="G57" s="392"/>
      <c r="H57" s="392"/>
      <c r="I57" s="392"/>
      <c r="J57" s="392"/>
      <c r="K57" s="392"/>
      <c r="L57" s="392"/>
      <c r="M57" s="393"/>
      <c r="N57" s="252"/>
    </row>
    <row r="58" spans="1:14" x14ac:dyDescent="0.3">
      <c r="A58" s="250"/>
      <c r="B58" s="251"/>
      <c r="C58" s="391"/>
      <c r="D58" s="392"/>
      <c r="E58" s="392"/>
      <c r="F58" s="392"/>
      <c r="G58" s="392"/>
      <c r="H58" s="392"/>
      <c r="I58" s="392"/>
      <c r="J58" s="392"/>
      <c r="K58" s="392"/>
      <c r="L58" s="392"/>
      <c r="M58" s="393"/>
      <c r="N58" s="252"/>
    </row>
    <row r="59" spans="1:14" x14ac:dyDescent="0.3">
      <c r="A59" s="250"/>
      <c r="B59" s="251"/>
      <c r="C59" s="391"/>
      <c r="D59" s="392"/>
      <c r="E59" s="392"/>
      <c r="F59" s="392"/>
      <c r="G59" s="392"/>
      <c r="H59" s="392"/>
      <c r="I59" s="392"/>
      <c r="J59" s="392"/>
      <c r="K59" s="392"/>
      <c r="L59" s="392"/>
      <c r="M59" s="393"/>
      <c r="N59" s="252"/>
    </row>
    <row r="60" spans="1:14" x14ac:dyDescent="0.3">
      <c r="A60" s="250"/>
      <c r="B60" s="251"/>
      <c r="C60" s="391"/>
      <c r="D60" s="392"/>
      <c r="E60" s="392"/>
      <c r="F60" s="392"/>
      <c r="G60" s="392"/>
      <c r="H60" s="392"/>
      <c r="I60" s="392"/>
      <c r="J60" s="392"/>
      <c r="K60" s="392"/>
      <c r="L60" s="392"/>
      <c r="M60" s="393"/>
      <c r="N60" s="252"/>
    </row>
    <row r="61" spans="1:14" x14ac:dyDescent="0.3">
      <c r="A61" s="250"/>
      <c r="B61" s="251"/>
      <c r="C61" s="391"/>
      <c r="D61" s="392"/>
      <c r="E61" s="392"/>
      <c r="F61" s="392"/>
      <c r="G61" s="392"/>
      <c r="H61" s="392"/>
      <c r="I61" s="392"/>
      <c r="J61" s="392"/>
      <c r="K61" s="392"/>
      <c r="L61" s="392"/>
      <c r="M61" s="393"/>
      <c r="N61" s="252"/>
    </row>
    <row r="62" spans="1:14" x14ac:dyDescent="0.3">
      <c r="A62" s="250"/>
      <c r="B62" s="251"/>
      <c r="C62" s="394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252"/>
    </row>
    <row r="63" spans="1:14" x14ac:dyDescent="0.3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68" customWidth="1"/>
    <col min="2" max="2" width="14.109375" style="124" bestFit="1" customWidth="1"/>
    <col min="3" max="3" width="14.109375" style="124" customWidth="1"/>
    <col min="4" max="4" width="14.109375" style="260" customWidth="1"/>
    <col min="5" max="5" width="17.5546875" style="177" bestFit="1" customWidth="1"/>
    <col min="6" max="6" width="23" style="189" bestFit="1" customWidth="1"/>
    <col min="7" max="7" width="27.109375" style="189" customWidth="1"/>
    <col min="8" max="8" width="23.6640625" style="189" customWidth="1"/>
    <col min="9" max="9" width="20.6640625" style="189" customWidth="1"/>
    <col min="10" max="10" width="23.33203125" style="177" bestFit="1" customWidth="1"/>
    <col min="11" max="11" width="18.109375" style="187" customWidth="1"/>
    <col min="12" max="12" width="17.88671875" style="187" bestFit="1" customWidth="1"/>
    <col min="13" max="13" width="18.44140625" style="63" bestFit="1" customWidth="1"/>
    <col min="14" max="14" width="8.88671875" style="63"/>
    <col min="15" max="15" width="9.44140625" style="63" hidden="1" customWidth="1"/>
    <col min="16" max="16384" width="8.88671875" style="63"/>
  </cols>
  <sheetData>
    <row r="1" spans="1:21" ht="26.25" customHeight="1" x14ac:dyDescent="0.4">
      <c r="A1" s="397" t="s">
        <v>19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64"/>
      <c r="O1" s="64"/>
      <c r="P1" s="64"/>
      <c r="Q1" s="65"/>
      <c r="R1" s="65"/>
    </row>
    <row r="2" spans="1:21" ht="26.25" customHeight="1" x14ac:dyDescent="0.4">
      <c r="A2" s="398" t="s">
        <v>18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65"/>
      <c r="O2" s="65"/>
      <c r="P2" s="65"/>
      <c r="Q2" s="65"/>
      <c r="R2" s="65"/>
    </row>
    <row r="3" spans="1:21" ht="17.399999999999999" x14ac:dyDescent="0.3">
      <c r="A3" s="278"/>
      <c r="E3" s="169"/>
      <c r="G3" s="190"/>
      <c r="H3" s="191"/>
      <c r="I3" s="191"/>
      <c r="J3" s="178"/>
      <c r="K3" s="181"/>
      <c r="L3" s="181"/>
      <c r="M3" s="65"/>
      <c r="N3" s="65"/>
      <c r="O3" s="65"/>
      <c r="P3" s="65"/>
      <c r="Q3" s="65"/>
      <c r="R3" s="65"/>
    </row>
    <row r="4" spans="1:21" s="8" customFormat="1" ht="12" customHeight="1" thickBot="1" x14ac:dyDescent="0.3">
      <c r="A4" s="269"/>
      <c r="B4" s="125"/>
      <c r="C4" s="125"/>
      <c r="E4" s="170"/>
      <c r="F4" s="192"/>
      <c r="G4" s="192"/>
      <c r="H4" s="192"/>
      <c r="I4" s="192"/>
      <c r="J4" s="179"/>
      <c r="K4" s="182"/>
      <c r="L4" s="18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0" t="s">
        <v>17</v>
      </c>
      <c r="B5" s="154" t="str">
        <f>'Cover Page'!B9</f>
        <v>Universal Surety of America</v>
      </c>
      <c r="C5" s="154"/>
      <c r="D5" s="263"/>
      <c r="E5" s="171"/>
      <c r="F5" s="214"/>
      <c r="G5" s="214"/>
      <c r="H5" s="214"/>
      <c r="I5" s="214"/>
      <c r="J5" s="214"/>
      <c r="K5" s="215"/>
      <c r="L5" s="183" t="s">
        <v>55</v>
      </c>
      <c r="M5" s="317">
        <f>'Cover Page'!L9</f>
        <v>13200</v>
      </c>
      <c r="N5" s="2"/>
      <c r="O5" s="2"/>
      <c r="P5" s="2"/>
      <c r="Q5" s="2"/>
      <c r="R5" s="2"/>
    </row>
    <row r="6" spans="1:21" s="3" customFormat="1" ht="13.8" x14ac:dyDescent="0.25">
      <c r="A6" s="271"/>
      <c r="B6" s="126"/>
      <c r="C6" s="126"/>
      <c r="D6" s="104"/>
      <c r="E6" s="172"/>
      <c r="F6" s="275"/>
      <c r="G6" s="193"/>
      <c r="H6" s="193"/>
      <c r="I6" s="193"/>
      <c r="J6" s="193"/>
      <c r="K6" s="172"/>
      <c r="L6" s="138"/>
      <c r="M6" s="318"/>
      <c r="N6" s="2"/>
      <c r="O6" s="2"/>
      <c r="P6" s="2"/>
      <c r="Q6" s="2"/>
      <c r="R6" s="2"/>
    </row>
    <row r="7" spans="1:21" s="3" customFormat="1" ht="15" customHeight="1" x14ac:dyDescent="0.25">
      <c r="A7" s="272" t="s">
        <v>20</v>
      </c>
      <c r="B7" s="155" t="str">
        <f>'Cover Page'!B13</f>
        <v>CNA Insurance Group</v>
      </c>
      <c r="C7" s="155"/>
      <c r="D7" s="155"/>
      <c r="E7" s="173"/>
      <c r="F7" s="216"/>
      <c r="G7" s="216"/>
      <c r="H7" s="216"/>
      <c r="I7" s="216"/>
      <c r="J7" s="216"/>
      <c r="K7" s="217"/>
      <c r="L7" s="139" t="s">
        <v>56</v>
      </c>
      <c r="M7" s="319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73"/>
      <c r="B8" s="127"/>
      <c r="C8" s="127"/>
      <c r="D8" s="264"/>
      <c r="E8" s="174"/>
      <c r="F8" s="194"/>
      <c r="G8" s="194"/>
      <c r="H8" s="194"/>
      <c r="I8" s="194"/>
      <c r="J8" s="194"/>
      <c r="K8" s="174"/>
      <c r="L8" s="184"/>
      <c r="M8" s="188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5">
      <c r="A9" s="274"/>
      <c r="B9" s="128"/>
      <c r="C9" s="128"/>
      <c r="D9" s="261"/>
      <c r="E9" s="175"/>
      <c r="F9" s="195"/>
      <c r="G9" s="195"/>
      <c r="H9" s="195"/>
      <c r="I9" s="195"/>
      <c r="J9" s="175"/>
      <c r="K9" s="185"/>
      <c r="L9" s="185"/>
    </row>
    <row r="10" spans="1:21" s="66" customFormat="1" ht="15" customHeight="1" thickTop="1" x14ac:dyDescent="0.3">
      <c r="A10" s="311">
        <v>1</v>
      </c>
      <c r="B10" s="311">
        <v>2</v>
      </c>
      <c r="C10" s="311">
        <v>3</v>
      </c>
      <c r="D10" s="311">
        <v>4</v>
      </c>
      <c r="E10" s="311">
        <v>5</v>
      </c>
      <c r="F10" s="311">
        <v>6</v>
      </c>
      <c r="G10" s="311">
        <v>7</v>
      </c>
      <c r="H10" s="311">
        <v>8</v>
      </c>
      <c r="I10" s="311">
        <v>9</v>
      </c>
      <c r="J10" s="311">
        <v>10</v>
      </c>
      <c r="K10" s="311">
        <v>11</v>
      </c>
      <c r="L10" s="311">
        <v>12</v>
      </c>
      <c r="M10" s="312">
        <v>13</v>
      </c>
    </row>
    <row r="11" spans="1:21" s="66" customFormat="1" ht="15" customHeight="1" x14ac:dyDescent="0.3">
      <c r="A11" s="303"/>
      <c r="B11" s="284"/>
      <c r="C11" s="284"/>
      <c r="D11" s="284"/>
      <c r="E11" s="284"/>
      <c r="F11" s="285"/>
      <c r="G11" s="286"/>
      <c r="H11" s="286"/>
      <c r="I11" s="286"/>
      <c r="J11" s="287"/>
      <c r="K11" s="288" t="s">
        <v>16</v>
      </c>
      <c r="L11" s="289" t="s">
        <v>12</v>
      </c>
      <c r="M11" s="290"/>
    </row>
    <row r="12" spans="1:21" s="66" customFormat="1" ht="15" customHeight="1" x14ac:dyDescent="0.3">
      <c r="A12" s="303"/>
      <c r="B12" s="284"/>
      <c r="C12" s="284"/>
      <c r="D12" s="284"/>
      <c r="E12" s="291"/>
      <c r="F12" s="285"/>
      <c r="G12" s="286" t="s">
        <v>78</v>
      </c>
      <c r="H12" s="292"/>
      <c r="I12" s="287" t="s">
        <v>16</v>
      </c>
      <c r="J12" s="287" t="s">
        <v>16</v>
      </c>
      <c r="K12" s="288" t="s">
        <v>15</v>
      </c>
      <c r="L12" s="289" t="s">
        <v>90</v>
      </c>
      <c r="M12" s="293"/>
    </row>
    <row r="13" spans="1:21" s="66" customFormat="1" ht="15" customHeight="1" x14ac:dyDescent="0.3">
      <c r="A13" s="303"/>
      <c r="B13" s="284" t="s">
        <v>216</v>
      </c>
      <c r="C13" s="284"/>
      <c r="D13" s="284"/>
      <c r="E13" s="284"/>
      <c r="F13" s="285" t="s">
        <v>14</v>
      </c>
      <c r="G13" s="286" t="s">
        <v>318</v>
      </c>
      <c r="H13" s="292"/>
      <c r="I13" s="287" t="s">
        <v>9</v>
      </c>
      <c r="J13" s="287" t="s">
        <v>9</v>
      </c>
      <c r="K13" s="288" t="s">
        <v>13</v>
      </c>
      <c r="L13" s="289" t="s">
        <v>319</v>
      </c>
      <c r="M13" s="294" t="s">
        <v>12</v>
      </c>
    </row>
    <row r="14" spans="1:21" s="66" customFormat="1" ht="15" customHeight="1" x14ac:dyDescent="0.3">
      <c r="A14" s="303"/>
      <c r="B14" s="284" t="s">
        <v>11</v>
      </c>
      <c r="C14" s="284"/>
      <c r="D14" s="284" t="s">
        <v>212</v>
      </c>
      <c r="E14" s="284" t="s">
        <v>217</v>
      </c>
      <c r="F14" s="285" t="s">
        <v>4</v>
      </c>
      <c r="G14" s="286" t="s">
        <v>10</v>
      </c>
      <c r="H14" s="286" t="s">
        <v>79</v>
      </c>
      <c r="I14" s="287" t="s">
        <v>173</v>
      </c>
      <c r="J14" s="287" t="s">
        <v>173</v>
      </c>
      <c r="K14" s="288" t="s">
        <v>8</v>
      </c>
      <c r="L14" s="289" t="s">
        <v>174</v>
      </c>
      <c r="M14" s="294" t="s">
        <v>7</v>
      </c>
    </row>
    <row r="15" spans="1:21" s="66" customFormat="1" ht="15" customHeight="1" thickBot="1" x14ac:dyDescent="0.35">
      <c r="A15" s="304" t="s">
        <v>176</v>
      </c>
      <c r="B15" s="295" t="s">
        <v>6</v>
      </c>
      <c r="C15" s="295" t="s">
        <v>209</v>
      </c>
      <c r="D15" s="295" t="s">
        <v>213</v>
      </c>
      <c r="E15" s="295" t="s">
        <v>210</v>
      </c>
      <c r="F15" s="296" t="s">
        <v>5</v>
      </c>
      <c r="G15" s="297" t="s">
        <v>4</v>
      </c>
      <c r="H15" s="297" t="s">
        <v>3</v>
      </c>
      <c r="I15" s="298" t="s">
        <v>2</v>
      </c>
      <c r="J15" s="298" t="s">
        <v>1</v>
      </c>
      <c r="K15" s="299" t="s">
        <v>0</v>
      </c>
      <c r="L15" s="300" t="s">
        <v>77</v>
      </c>
      <c r="M15" s="301" t="s">
        <v>67</v>
      </c>
    </row>
    <row r="16" spans="1:21" ht="15" customHeight="1" thickTop="1" x14ac:dyDescent="0.3">
      <c r="A16" s="187"/>
      <c r="B16" s="262"/>
      <c r="D16" s="129"/>
      <c r="E16" s="262"/>
      <c r="F16" s="176"/>
      <c r="G16" s="196"/>
      <c r="H16" s="196"/>
      <c r="I16" s="197"/>
      <c r="J16" s="197"/>
      <c r="K16" s="180"/>
      <c r="L16" s="186"/>
      <c r="M16" s="186"/>
    </row>
    <row r="17" spans="1:15" s="279" customFormat="1" ht="16.5" customHeight="1" x14ac:dyDescent="0.25">
      <c r="A17" s="305">
        <f t="shared" ref="A17:A62" si="0">$M$5</f>
        <v>13200</v>
      </c>
      <c r="B17" s="302"/>
      <c r="C17" s="302"/>
      <c r="D17" s="302"/>
      <c r="E17" s="302"/>
      <c r="F17" s="307"/>
      <c r="G17" s="308"/>
      <c r="H17" s="309"/>
      <c r="I17" s="309"/>
      <c r="J17" s="309"/>
      <c r="K17" s="307"/>
      <c r="L17" s="306"/>
      <c r="M17" s="306"/>
      <c r="O17" s="279" t="str">
        <f>IF(OR(B17="PPA", B17="CMP",B17="CML",B17="CMA",B17="WC",B17="MED"),B17,"ASLine")</f>
        <v>ASLine</v>
      </c>
    </row>
    <row r="18" spans="1:15" s="279" customFormat="1" ht="16.5" customHeight="1" x14ac:dyDescent="0.25">
      <c r="A18" s="305">
        <f t="shared" si="0"/>
        <v>13200</v>
      </c>
      <c r="B18" s="302"/>
      <c r="C18" s="302"/>
      <c r="D18" s="302"/>
      <c r="E18" s="302"/>
      <c r="F18" s="307"/>
      <c r="G18" s="308"/>
      <c r="H18" s="309"/>
      <c r="I18" s="309"/>
      <c r="J18" s="309"/>
      <c r="K18" s="307"/>
      <c r="L18" s="306"/>
      <c r="M18" s="306"/>
      <c r="O18" s="279" t="str">
        <f t="shared" ref="O18:O62" si="1">IF(OR(B18="PPA", B18="CMP",B18="CML",B18="CMA",B18="WC",B18="MED"),B18,"ASLine")</f>
        <v>ASLine</v>
      </c>
    </row>
    <row r="19" spans="1:15" s="279" customFormat="1" ht="16.5" customHeight="1" x14ac:dyDescent="0.25">
      <c r="A19" s="305">
        <f t="shared" si="0"/>
        <v>13200</v>
      </c>
      <c r="B19" s="302"/>
      <c r="C19" s="302"/>
      <c r="D19" s="302"/>
      <c r="E19" s="302"/>
      <c r="F19" s="307"/>
      <c r="G19" s="308"/>
      <c r="H19" s="309"/>
      <c r="I19" s="309"/>
      <c r="J19" s="309"/>
      <c r="K19" s="307"/>
      <c r="L19" s="306"/>
      <c r="M19" s="306"/>
      <c r="O19" s="279" t="str">
        <f t="shared" si="1"/>
        <v>ASLine</v>
      </c>
    </row>
    <row r="20" spans="1:15" s="279" customFormat="1" ht="16.5" customHeight="1" x14ac:dyDescent="0.25">
      <c r="A20" s="305">
        <f t="shared" si="0"/>
        <v>13200</v>
      </c>
      <c r="B20" s="302"/>
      <c r="C20" s="302"/>
      <c r="D20" s="302"/>
      <c r="E20" s="302"/>
      <c r="F20" s="307"/>
      <c r="G20" s="308"/>
      <c r="H20" s="309"/>
      <c r="I20" s="309"/>
      <c r="J20" s="309"/>
      <c r="K20" s="307"/>
      <c r="L20" s="306"/>
      <c r="M20" s="306"/>
      <c r="O20" s="279" t="str">
        <f t="shared" si="1"/>
        <v>ASLine</v>
      </c>
    </row>
    <row r="21" spans="1:15" s="279" customFormat="1" ht="16.5" customHeight="1" x14ac:dyDescent="0.25">
      <c r="A21" s="305">
        <f t="shared" si="0"/>
        <v>13200</v>
      </c>
      <c r="B21" s="302"/>
      <c r="C21" s="302"/>
      <c r="D21" s="302"/>
      <c r="E21" s="302"/>
      <c r="F21" s="307"/>
      <c r="G21" s="308"/>
      <c r="H21" s="309"/>
      <c r="I21" s="309"/>
      <c r="J21" s="309"/>
      <c r="K21" s="307"/>
      <c r="L21" s="306"/>
      <c r="M21" s="306"/>
      <c r="O21" s="279" t="str">
        <f t="shared" si="1"/>
        <v>ASLine</v>
      </c>
    </row>
    <row r="22" spans="1:15" s="279" customFormat="1" ht="16.5" customHeight="1" x14ac:dyDescent="0.25">
      <c r="A22" s="305">
        <f t="shared" si="0"/>
        <v>13200</v>
      </c>
      <c r="B22" s="302"/>
      <c r="C22" s="302"/>
      <c r="D22" s="302"/>
      <c r="E22" s="302"/>
      <c r="F22" s="307"/>
      <c r="G22" s="308"/>
      <c r="H22" s="309"/>
      <c r="I22" s="309"/>
      <c r="J22" s="309"/>
      <c r="K22" s="307"/>
      <c r="L22" s="306"/>
      <c r="M22" s="306"/>
      <c r="O22" s="279" t="str">
        <f t="shared" si="1"/>
        <v>ASLine</v>
      </c>
    </row>
    <row r="23" spans="1:15" s="279" customFormat="1" ht="16.5" customHeight="1" x14ac:dyDescent="0.25">
      <c r="A23" s="305">
        <f t="shared" si="0"/>
        <v>13200</v>
      </c>
      <c r="B23" s="302"/>
      <c r="C23" s="302"/>
      <c r="D23" s="302"/>
      <c r="E23" s="302"/>
      <c r="F23" s="307"/>
      <c r="G23" s="308"/>
      <c r="H23" s="309"/>
      <c r="I23" s="309"/>
      <c r="J23" s="309"/>
      <c r="K23" s="307"/>
      <c r="L23" s="306"/>
      <c r="M23" s="306"/>
      <c r="O23" s="279" t="str">
        <f t="shared" si="1"/>
        <v>ASLine</v>
      </c>
    </row>
    <row r="24" spans="1:15" s="279" customFormat="1" ht="16.5" customHeight="1" x14ac:dyDescent="0.25">
      <c r="A24" s="305">
        <f t="shared" si="0"/>
        <v>13200</v>
      </c>
      <c r="B24" s="302"/>
      <c r="C24" s="302"/>
      <c r="D24" s="302"/>
      <c r="E24" s="302"/>
      <c r="F24" s="307"/>
      <c r="G24" s="308"/>
      <c r="H24" s="309"/>
      <c r="I24" s="309"/>
      <c r="J24" s="309"/>
      <c r="K24" s="307"/>
      <c r="L24" s="306"/>
      <c r="M24" s="306"/>
      <c r="O24" s="279" t="str">
        <f t="shared" si="1"/>
        <v>ASLine</v>
      </c>
    </row>
    <row r="25" spans="1:15" s="279" customFormat="1" ht="16.5" customHeight="1" x14ac:dyDescent="0.25">
      <c r="A25" s="305">
        <f t="shared" si="0"/>
        <v>13200</v>
      </c>
      <c r="B25" s="302"/>
      <c r="C25" s="302"/>
      <c r="D25" s="302"/>
      <c r="E25" s="302"/>
      <c r="F25" s="307"/>
      <c r="G25" s="308"/>
      <c r="H25" s="309"/>
      <c r="I25" s="309"/>
      <c r="J25" s="309"/>
      <c r="K25" s="307"/>
      <c r="L25" s="306"/>
      <c r="M25" s="306"/>
      <c r="O25" s="279" t="str">
        <f t="shared" si="1"/>
        <v>ASLine</v>
      </c>
    </row>
    <row r="26" spans="1:15" s="279" customFormat="1" ht="16.5" customHeight="1" x14ac:dyDescent="0.25">
      <c r="A26" s="305">
        <f t="shared" si="0"/>
        <v>13200</v>
      </c>
      <c r="B26" s="302"/>
      <c r="C26" s="302"/>
      <c r="D26" s="302"/>
      <c r="E26" s="302"/>
      <c r="F26" s="307"/>
      <c r="G26" s="308"/>
      <c r="H26" s="309"/>
      <c r="I26" s="309"/>
      <c r="J26" s="309"/>
      <c r="K26" s="307"/>
      <c r="L26" s="306"/>
      <c r="M26" s="306"/>
      <c r="O26" s="279" t="str">
        <f t="shared" si="1"/>
        <v>ASLine</v>
      </c>
    </row>
    <row r="27" spans="1:15" s="279" customFormat="1" ht="16.5" customHeight="1" x14ac:dyDescent="0.25">
      <c r="A27" s="305">
        <f t="shared" si="0"/>
        <v>13200</v>
      </c>
      <c r="B27" s="302"/>
      <c r="C27" s="302"/>
      <c r="D27" s="302"/>
      <c r="E27" s="302"/>
      <c r="F27" s="307"/>
      <c r="G27" s="308"/>
      <c r="H27" s="309"/>
      <c r="I27" s="309"/>
      <c r="J27" s="309"/>
      <c r="K27" s="307"/>
      <c r="L27" s="306"/>
      <c r="M27" s="306"/>
      <c r="O27" s="279" t="str">
        <f t="shared" si="1"/>
        <v>ASLine</v>
      </c>
    </row>
    <row r="28" spans="1:15" s="279" customFormat="1" ht="16.5" customHeight="1" x14ac:dyDescent="0.25">
      <c r="A28" s="305">
        <f t="shared" si="0"/>
        <v>13200</v>
      </c>
      <c r="B28" s="302"/>
      <c r="C28" s="302"/>
      <c r="D28" s="302"/>
      <c r="E28" s="302"/>
      <c r="F28" s="307"/>
      <c r="G28" s="308"/>
      <c r="H28" s="309"/>
      <c r="I28" s="309"/>
      <c r="J28" s="309"/>
      <c r="K28" s="307"/>
      <c r="L28" s="306"/>
      <c r="M28" s="306"/>
      <c r="O28" s="279" t="str">
        <f t="shared" si="1"/>
        <v>ASLine</v>
      </c>
    </row>
    <row r="29" spans="1:15" s="279" customFormat="1" ht="16.5" customHeight="1" x14ac:dyDescent="0.25">
      <c r="A29" s="305">
        <f t="shared" si="0"/>
        <v>13200</v>
      </c>
      <c r="B29" s="302"/>
      <c r="C29" s="302"/>
      <c r="D29" s="302"/>
      <c r="E29" s="302"/>
      <c r="F29" s="307"/>
      <c r="G29" s="308"/>
      <c r="H29" s="309"/>
      <c r="I29" s="309"/>
      <c r="J29" s="309"/>
      <c r="K29" s="307"/>
      <c r="L29" s="306"/>
      <c r="M29" s="306"/>
      <c r="O29" s="279" t="str">
        <f t="shared" si="1"/>
        <v>ASLine</v>
      </c>
    </row>
    <row r="30" spans="1:15" s="279" customFormat="1" ht="16.5" customHeight="1" x14ac:dyDescent="0.25">
      <c r="A30" s="305">
        <f t="shared" si="0"/>
        <v>13200</v>
      </c>
      <c r="B30" s="302"/>
      <c r="C30" s="302"/>
      <c r="D30" s="302"/>
      <c r="E30" s="302"/>
      <c r="F30" s="307"/>
      <c r="G30" s="308"/>
      <c r="H30" s="309"/>
      <c r="I30" s="309"/>
      <c r="J30" s="309"/>
      <c r="K30" s="307"/>
      <c r="L30" s="306"/>
      <c r="M30" s="306"/>
      <c r="O30" s="279" t="str">
        <f t="shared" si="1"/>
        <v>ASLine</v>
      </c>
    </row>
    <row r="31" spans="1:15" s="279" customFormat="1" ht="16.5" customHeight="1" x14ac:dyDescent="0.25">
      <c r="A31" s="305">
        <f t="shared" si="0"/>
        <v>13200</v>
      </c>
      <c r="B31" s="302"/>
      <c r="C31" s="302"/>
      <c r="D31" s="302"/>
      <c r="E31" s="302"/>
      <c r="F31" s="307"/>
      <c r="G31" s="308"/>
      <c r="H31" s="309"/>
      <c r="I31" s="309"/>
      <c r="J31" s="309"/>
      <c r="K31" s="307"/>
      <c r="L31" s="306"/>
      <c r="M31" s="306"/>
      <c r="O31" s="279" t="str">
        <f t="shared" si="1"/>
        <v>ASLine</v>
      </c>
    </row>
    <row r="32" spans="1:15" s="279" customFormat="1" ht="16.5" customHeight="1" x14ac:dyDescent="0.25">
      <c r="A32" s="305">
        <f t="shared" si="0"/>
        <v>13200</v>
      </c>
      <c r="B32" s="302"/>
      <c r="C32" s="302"/>
      <c r="D32" s="302"/>
      <c r="E32" s="302"/>
      <c r="F32" s="307"/>
      <c r="G32" s="308"/>
      <c r="H32" s="309"/>
      <c r="I32" s="309"/>
      <c r="J32" s="309"/>
      <c r="K32" s="307"/>
      <c r="L32" s="306"/>
      <c r="M32" s="306"/>
      <c r="O32" s="279" t="str">
        <f t="shared" si="1"/>
        <v>ASLine</v>
      </c>
    </row>
    <row r="33" spans="1:15" s="279" customFormat="1" ht="16.5" customHeight="1" x14ac:dyDescent="0.25">
      <c r="A33" s="305">
        <f t="shared" si="0"/>
        <v>13200</v>
      </c>
      <c r="B33" s="302"/>
      <c r="C33" s="302"/>
      <c r="D33" s="302"/>
      <c r="E33" s="302"/>
      <c r="F33" s="307"/>
      <c r="G33" s="308"/>
      <c r="H33" s="309"/>
      <c r="I33" s="309"/>
      <c r="J33" s="309"/>
      <c r="K33" s="307"/>
      <c r="L33" s="306"/>
      <c r="M33" s="306"/>
      <c r="O33" s="279" t="str">
        <f t="shared" si="1"/>
        <v>ASLine</v>
      </c>
    </row>
    <row r="34" spans="1:15" s="279" customFormat="1" ht="16.5" customHeight="1" x14ac:dyDescent="0.25">
      <c r="A34" s="305">
        <f t="shared" si="0"/>
        <v>13200</v>
      </c>
      <c r="B34" s="302"/>
      <c r="C34" s="302"/>
      <c r="D34" s="302"/>
      <c r="E34" s="302"/>
      <c r="F34" s="307"/>
      <c r="G34" s="308"/>
      <c r="H34" s="309"/>
      <c r="I34" s="309"/>
      <c r="J34" s="309"/>
      <c r="K34" s="307"/>
      <c r="L34" s="306"/>
      <c r="M34" s="306"/>
      <c r="O34" s="279" t="str">
        <f t="shared" si="1"/>
        <v>ASLine</v>
      </c>
    </row>
    <row r="35" spans="1:15" s="279" customFormat="1" ht="16.5" customHeight="1" x14ac:dyDescent="0.25">
      <c r="A35" s="305">
        <f t="shared" si="0"/>
        <v>13200</v>
      </c>
      <c r="B35" s="302"/>
      <c r="C35" s="302"/>
      <c r="D35" s="302"/>
      <c r="E35" s="302"/>
      <c r="F35" s="307"/>
      <c r="G35" s="308"/>
      <c r="H35" s="309"/>
      <c r="I35" s="309"/>
      <c r="J35" s="309"/>
      <c r="K35" s="307"/>
      <c r="L35" s="306"/>
      <c r="M35" s="306"/>
      <c r="O35" s="279" t="str">
        <f t="shared" si="1"/>
        <v>ASLine</v>
      </c>
    </row>
    <row r="36" spans="1:15" s="279" customFormat="1" ht="16.5" customHeight="1" x14ac:dyDescent="0.25">
      <c r="A36" s="305">
        <f t="shared" si="0"/>
        <v>13200</v>
      </c>
      <c r="B36" s="302"/>
      <c r="C36" s="302"/>
      <c r="D36" s="302"/>
      <c r="E36" s="302"/>
      <c r="F36" s="307"/>
      <c r="G36" s="308"/>
      <c r="H36" s="309"/>
      <c r="I36" s="309"/>
      <c r="J36" s="309"/>
      <c r="K36" s="307"/>
      <c r="L36" s="306"/>
      <c r="M36" s="306"/>
      <c r="O36" s="279" t="str">
        <f t="shared" si="1"/>
        <v>ASLine</v>
      </c>
    </row>
    <row r="37" spans="1:15" s="279" customFormat="1" ht="16.5" customHeight="1" x14ac:dyDescent="0.25">
      <c r="A37" s="305">
        <f t="shared" si="0"/>
        <v>13200</v>
      </c>
      <c r="B37" s="302"/>
      <c r="C37" s="302"/>
      <c r="D37" s="302"/>
      <c r="E37" s="302"/>
      <c r="F37" s="307"/>
      <c r="G37" s="308"/>
      <c r="H37" s="309"/>
      <c r="I37" s="309"/>
      <c r="J37" s="309"/>
      <c r="K37" s="307"/>
      <c r="L37" s="306"/>
      <c r="M37" s="306"/>
      <c r="O37" s="279" t="str">
        <f t="shared" si="1"/>
        <v>ASLine</v>
      </c>
    </row>
    <row r="38" spans="1:15" s="279" customFormat="1" ht="16.5" customHeight="1" x14ac:dyDescent="0.25">
      <c r="A38" s="305">
        <f t="shared" si="0"/>
        <v>13200</v>
      </c>
      <c r="B38" s="302"/>
      <c r="C38" s="302"/>
      <c r="D38" s="302"/>
      <c r="E38" s="302"/>
      <c r="F38" s="307"/>
      <c r="G38" s="308"/>
      <c r="H38" s="309"/>
      <c r="I38" s="309"/>
      <c r="J38" s="309"/>
      <c r="K38" s="307"/>
      <c r="L38" s="306"/>
      <c r="M38" s="306"/>
      <c r="O38" s="279" t="str">
        <f t="shared" si="1"/>
        <v>ASLine</v>
      </c>
    </row>
    <row r="39" spans="1:15" s="279" customFormat="1" ht="16.5" customHeight="1" x14ac:dyDescent="0.25">
      <c r="A39" s="305">
        <f t="shared" si="0"/>
        <v>13200</v>
      </c>
      <c r="B39" s="302"/>
      <c r="C39" s="302"/>
      <c r="D39" s="302"/>
      <c r="E39" s="302"/>
      <c r="F39" s="307"/>
      <c r="G39" s="308"/>
      <c r="H39" s="309"/>
      <c r="I39" s="309"/>
      <c r="J39" s="309"/>
      <c r="K39" s="307"/>
      <c r="L39" s="306"/>
      <c r="M39" s="306"/>
      <c r="O39" s="279" t="str">
        <f t="shared" si="1"/>
        <v>ASLine</v>
      </c>
    </row>
    <row r="40" spans="1:15" s="279" customFormat="1" ht="16.5" customHeight="1" x14ac:dyDescent="0.25">
      <c r="A40" s="305">
        <f t="shared" si="0"/>
        <v>13200</v>
      </c>
      <c r="B40" s="302"/>
      <c r="C40" s="302"/>
      <c r="D40" s="302"/>
      <c r="E40" s="302"/>
      <c r="F40" s="307"/>
      <c r="G40" s="308"/>
      <c r="H40" s="309"/>
      <c r="I40" s="309"/>
      <c r="J40" s="309"/>
      <c r="K40" s="307"/>
      <c r="L40" s="306"/>
      <c r="M40" s="306"/>
      <c r="O40" s="279" t="str">
        <f t="shared" si="1"/>
        <v>ASLine</v>
      </c>
    </row>
    <row r="41" spans="1:15" s="279" customFormat="1" ht="13.8" x14ac:dyDescent="0.25">
      <c r="A41" s="305">
        <f t="shared" si="0"/>
        <v>13200</v>
      </c>
      <c r="B41" s="302"/>
      <c r="C41" s="302"/>
      <c r="D41" s="302"/>
      <c r="E41" s="302"/>
      <c r="F41" s="307"/>
      <c r="G41" s="308"/>
      <c r="H41" s="309"/>
      <c r="I41" s="309"/>
      <c r="J41" s="309"/>
      <c r="K41" s="307"/>
      <c r="L41" s="306"/>
      <c r="M41" s="306"/>
      <c r="O41" s="279" t="str">
        <f t="shared" si="1"/>
        <v>ASLine</v>
      </c>
    </row>
    <row r="42" spans="1:15" s="279" customFormat="1" ht="13.8" x14ac:dyDescent="0.25">
      <c r="A42" s="305">
        <f t="shared" si="0"/>
        <v>13200</v>
      </c>
      <c r="B42" s="302"/>
      <c r="C42" s="302"/>
      <c r="D42" s="302"/>
      <c r="E42" s="302"/>
      <c r="F42" s="307"/>
      <c r="G42" s="308"/>
      <c r="H42" s="309"/>
      <c r="I42" s="309"/>
      <c r="J42" s="309"/>
      <c r="K42" s="307"/>
      <c r="L42" s="306"/>
      <c r="M42" s="306"/>
      <c r="O42" s="279" t="str">
        <f t="shared" si="1"/>
        <v>ASLine</v>
      </c>
    </row>
    <row r="43" spans="1:15" s="279" customFormat="1" ht="13.8" x14ac:dyDescent="0.25">
      <c r="A43" s="305">
        <f t="shared" si="0"/>
        <v>13200</v>
      </c>
      <c r="B43" s="302"/>
      <c r="C43" s="302"/>
      <c r="D43" s="302"/>
      <c r="E43" s="302"/>
      <c r="F43" s="307"/>
      <c r="G43" s="308"/>
      <c r="H43" s="309"/>
      <c r="I43" s="309"/>
      <c r="J43" s="309"/>
      <c r="K43" s="307"/>
      <c r="L43" s="306"/>
      <c r="M43" s="306"/>
      <c r="O43" s="279" t="str">
        <f t="shared" si="1"/>
        <v>ASLine</v>
      </c>
    </row>
    <row r="44" spans="1:15" s="279" customFormat="1" ht="13.8" x14ac:dyDescent="0.25">
      <c r="A44" s="305">
        <f t="shared" si="0"/>
        <v>13200</v>
      </c>
      <c r="B44" s="302"/>
      <c r="C44" s="302"/>
      <c r="D44" s="302"/>
      <c r="E44" s="302"/>
      <c r="F44" s="307"/>
      <c r="G44" s="308"/>
      <c r="H44" s="309"/>
      <c r="I44" s="309"/>
      <c r="J44" s="309"/>
      <c r="K44" s="307"/>
      <c r="L44" s="306"/>
      <c r="M44" s="306"/>
      <c r="O44" s="279" t="str">
        <f t="shared" si="1"/>
        <v>ASLine</v>
      </c>
    </row>
    <row r="45" spans="1:15" s="279" customFormat="1" ht="13.8" x14ac:dyDescent="0.25">
      <c r="A45" s="305">
        <f t="shared" si="0"/>
        <v>13200</v>
      </c>
      <c r="B45" s="302"/>
      <c r="C45" s="302"/>
      <c r="D45" s="302"/>
      <c r="E45" s="302"/>
      <c r="F45" s="307"/>
      <c r="G45" s="308"/>
      <c r="H45" s="309"/>
      <c r="I45" s="309"/>
      <c r="J45" s="309"/>
      <c r="K45" s="307"/>
      <c r="L45" s="306"/>
      <c r="M45" s="306"/>
      <c r="O45" s="279" t="str">
        <f t="shared" si="1"/>
        <v>ASLine</v>
      </c>
    </row>
    <row r="46" spans="1:15" s="279" customFormat="1" ht="13.8" x14ac:dyDescent="0.25">
      <c r="A46" s="305">
        <f t="shared" si="0"/>
        <v>13200</v>
      </c>
      <c r="B46" s="302"/>
      <c r="C46" s="302"/>
      <c r="D46" s="302"/>
      <c r="E46" s="302"/>
      <c r="F46" s="307"/>
      <c r="G46" s="308"/>
      <c r="H46" s="309"/>
      <c r="I46" s="309"/>
      <c r="J46" s="309"/>
      <c r="K46" s="307"/>
      <c r="L46" s="306"/>
      <c r="M46" s="306"/>
      <c r="O46" s="279" t="str">
        <f t="shared" si="1"/>
        <v>ASLine</v>
      </c>
    </row>
    <row r="47" spans="1:15" s="279" customFormat="1" ht="13.8" x14ac:dyDescent="0.25">
      <c r="A47" s="305">
        <f t="shared" si="0"/>
        <v>13200</v>
      </c>
      <c r="B47" s="302"/>
      <c r="C47" s="302"/>
      <c r="D47" s="302"/>
      <c r="E47" s="302"/>
      <c r="F47" s="307"/>
      <c r="G47" s="308"/>
      <c r="H47" s="309"/>
      <c r="I47" s="309"/>
      <c r="J47" s="309"/>
      <c r="K47" s="307"/>
      <c r="L47" s="306"/>
      <c r="M47" s="306"/>
      <c r="O47" s="279" t="str">
        <f t="shared" si="1"/>
        <v>ASLine</v>
      </c>
    </row>
    <row r="48" spans="1:15" s="279" customFormat="1" ht="13.8" x14ac:dyDescent="0.25">
      <c r="A48" s="305">
        <f t="shared" si="0"/>
        <v>13200</v>
      </c>
      <c r="B48" s="302"/>
      <c r="C48" s="302"/>
      <c r="D48" s="302"/>
      <c r="E48" s="302"/>
      <c r="F48" s="307"/>
      <c r="G48" s="308"/>
      <c r="H48" s="309"/>
      <c r="I48" s="309"/>
      <c r="J48" s="309"/>
      <c r="K48" s="307"/>
      <c r="L48" s="306"/>
      <c r="M48" s="306"/>
      <c r="O48" s="279" t="str">
        <f t="shared" si="1"/>
        <v>ASLine</v>
      </c>
    </row>
    <row r="49" spans="1:15" s="279" customFormat="1" ht="13.8" x14ac:dyDescent="0.25">
      <c r="A49" s="305">
        <f t="shared" si="0"/>
        <v>13200</v>
      </c>
      <c r="B49" s="302"/>
      <c r="C49" s="302"/>
      <c r="D49" s="302"/>
      <c r="E49" s="302"/>
      <c r="F49" s="307"/>
      <c r="G49" s="308"/>
      <c r="H49" s="309"/>
      <c r="I49" s="309"/>
      <c r="J49" s="309"/>
      <c r="K49" s="307"/>
      <c r="L49" s="306"/>
      <c r="M49" s="306"/>
      <c r="O49" s="279" t="str">
        <f t="shared" si="1"/>
        <v>ASLine</v>
      </c>
    </row>
    <row r="50" spans="1:15" s="279" customFormat="1" ht="13.8" x14ac:dyDescent="0.25">
      <c r="A50" s="305">
        <f t="shared" si="0"/>
        <v>13200</v>
      </c>
      <c r="B50" s="302"/>
      <c r="C50" s="302"/>
      <c r="D50" s="302"/>
      <c r="E50" s="302"/>
      <c r="F50" s="307"/>
      <c r="G50" s="308"/>
      <c r="H50" s="309"/>
      <c r="I50" s="309"/>
      <c r="J50" s="309"/>
      <c r="K50" s="307"/>
      <c r="L50" s="306"/>
      <c r="M50" s="306"/>
      <c r="O50" s="279" t="str">
        <f t="shared" si="1"/>
        <v>ASLine</v>
      </c>
    </row>
    <row r="51" spans="1:15" s="279" customFormat="1" ht="13.8" x14ac:dyDescent="0.25">
      <c r="A51" s="305">
        <f t="shared" si="0"/>
        <v>13200</v>
      </c>
      <c r="B51" s="302"/>
      <c r="C51" s="302"/>
      <c r="D51" s="302"/>
      <c r="E51" s="302"/>
      <c r="F51" s="307"/>
      <c r="G51" s="308"/>
      <c r="H51" s="309"/>
      <c r="I51" s="309"/>
      <c r="J51" s="309"/>
      <c r="K51" s="307"/>
      <c r="L51" s="306"/>
      <c r="M51" s="306"/>
      <c r="O51" s="279" t="str">
        <f t="shared" si="1"/>
        <v>ASLine</v>
      </c>
    </row>
    <row r="52" spans="1:15" s="279" customFormat="1" ht="13.8" x14ac:dyDescent="0.25">
      <c r="A52" s="305">
        <f t="shared" si="0"/>
        <v>13200</v>
      </c>
      <c r="B52" s="302"/>
      <c r="C52" s="302"/>
      <c r="D52" s="302"/>
      <c r="E52" s="302"/>
      <c r="F52" s="307"/>
      <c r="G52" s="308"/>
      <c r="H52" s="309"/>
      <c r="I52" s="309"/>
      <c r="J52" s="309"/>
      <c r="K52" s="307"/>
      <c r="L52" s="306"/>
      <c r="M52" s="306"/>
      <c r="O52" s="279" t="str">
        <f t="shared" si="1"/>
        <v>ASLine</v>
      </c>
    </row>
    <row r="53" spans="1:15" s="279" customFormat="1" ht="13.8" x14ac:dyDescent="0.25">
      <c r="A53" s="305">
        <f t="shared" si="0"/>
        <v>13200</v>
      </c>
      <c r="B53" s="302"/>
      <c r="C53" s="302"/>
      <c r="D53" s="302"/>
      <c r="E53" s="302"/>
      <c r="F53" s="307"/>
      <c r="G53" s="308"/>
      <c r="H53" s="309"/>
      <c r="I53" s="309"/>
      <c r="J53" s="309"/>
      <c r="K53" s="307"/>
      <c r="L53" s="306"/>
      <c r="M53" s="306"/>
      <c r="O53" s="279" t="str">
        <f t="shared" si="1"/>
        <v>ASLine</v>
      </c>
    </row>
    <row r="54" spans="1:15" s="279" customFormat="1" ht="13.8" x14ac:dyDescent="0.25">
      <c r="A54" s="305">
        <f t="shared" si="0"/>
        <v>13200</v>
      </c>
      <c r="B54" s="302"/>
      <c r="C54" s="302"/>
      <c r="D54" s="302"/>
      <c r="E54" s="302"/>
      <c r="F54" s="307"/>
      <c r="G54" s="308"/>
      <c r="H54" s="309"/>
      <c r="I54" s="309"/>
      <c r="J54" s="309"/>
      <c r="K54" s="307"/>
      <c r="L54" s="306"/>
      <c r="M54" s="306"/>
      <c r="O54" s="279" t="str">
        <f t="shared" si="1"/>
        <v>ASLine</v>
      </c>
    </row>
    <row r="55" spans="1:15" s="279" customFormat="1" ht="13.8" x14ac:dyDescent="0.25">
      <c r="A55" s="305">
        <f t="shared" si="0"/>
        <v>13200</v>
      </c>
      <c r="B55" s="302"/>
      <c r="C55" s="302"/>
      <c r="D55" s="302"/>
      <c r="E55" s="302"/>
      <c r="F55" s="307"/>
      <c r="G55" s="308"/>
      <c r="H55" s="309"/>
      <c r="I55" s="309"/>
      <c r="J55" s="309"/>
      <c r="K55" s="307"/>
      <c r="L55" s="306"/>
      <c r="M55" s="306"/>
      <c r="O55" s="279" t="str">
        <f t="shared" si="1"/>
        <v>ASLine</v>
      </c>
    </row>
    <row r="56" spans="1:15" x14ac:dyDescent="0.25">
      <c r="A56" s="305">
        <f t="shared" si="0"/>
        <v>13200</v>
      </c>
      <c r="B56" s="302"/>
      <c r="C56" s="302"/>
      <c r="D56" s="302"/>
      <c r="E56" s="302"/>
      <c r="F56" s="307"/>
      <c r="G56" s="308"/>
      <c r="H56" s="309"/>
      <c r="I56" s="309"/>
      <c r="J56" s="309"/>
      <c r="K56" s="307"/>
      <c r="L56" s="306"/>
      <c r="M56" s="306"/>
      <c r="O56" s="279" t="str">
        <f t="shared" si="1"/>
        <v>ASLine</v>
      </c>
    </row>
    <row r="57" spans="1:15" x14ac:dyDescent="0.25">
      <c r="A57" s="305">
        <f t="shared" si="0"/>
        <v>13200</v>
      </c>
      <c r="B57" s="302"/>
      <c r="C57" s="302"/>
      <c r="D57" s="302"/>
      <c r="E57" s="302"/>
      <c r="F57" s="307"/>
      <c r="G57" s="308"/>
      <c r="H57" s="309"/>
      <c r="I57" s="309"/>
      <c r="J57" s="309"/>
      <c r="K57" s="307"/>
      <c r="L57" s="306"/>
      <c r="M57" s="306"/>
      <c r="O57" s="279" t="str">
        <f t="shared" si="1"/>
        <v>ASLine</v>
      </c>
    </row>
    <row r="58" spans="1:15" x14ac:dyDescent="0.25">
      <c r="A58" s="305">
        <f t="shared" si="0"/>
        <v>13200</v>
      </c>
      <c r="B58" s="302"/>
      <c r="C58" s="302"/>
      <c r="D58" s="302"/>
      <c r="E58" s="302"/>
      <c r="F58" s="307"/>
      <c r="G58" s="308"/>
      <c r="H58" s="309"/>
      <c r="I58" s="309"/>
      <c r="J58" s="309"/>
      <c r="K58" s="307"/>
      <c r="L58" s="306"/>
      <c r="M58" s="306"/>
      <c r="O58" s="279" t="str">
        <f t="shared" si="1"/>
        <v>ASLine</v>
      </c>
    </row>
    <row r="59" spans="1:15" x14ac:dyDescent="0.25">
      <c r="A59" s="305">
        <f t="shared" si="0"/>
        <v>13200</v>
      </c>
      <c r="B59" s="302"/>
      <c r="C59" s="302"/>
      <c r="D59" s="302"/>
      <c r="E59" s="302"/>
      <c r="F59" s="307"/>
      <c r="G59" s="308"/>
      <c r="H59" s="309"/>
      <c r="I59" s="309"/>
      <c r="J59" s="309"/>
      <c r="K59" s="307"/>
      <c r="L59" s="306"/>
      <c r="M59" s="306"/>
      <c r="O59" s="279" t="str">
        <f t="shared" si="1"/>
        <v>ASLine</v>
      </c>
    </row>
    <row r="60" spans="1:15" x14ac:dyDescent="0.25">
      <c r="A60" s="305">
        <f t="shared" si="0"/>
        <v>13200</v>
      </c>
      <c r="B60" s="302"/>
      <c r="C60" s="302"/>
      <c r="D60" s="302"/>
      <c r="E60" s="302"/>
      <c r="F60" s="307"/>
      <c r="G60" s="308"/>
      <c r="H60" s="309"/>
      <c r="I60" s="309"/>
      <c r="J60" s="309"/>
      <c r="K60" s="307"/>
      <c r="L60" s="306"/>
      <c r="M60" s="306"/>
      <c r="O60" s="279" t="str">
        <f t="shared" si="1"/>
        <v>ASLine</v>
      </c>
    </row>
    <row r="61" spans="1:15" x14ac:dyDescent="0.25">
      <c r="A61" s="305">
        <f t="shared" si="0"/>
        <v>13200</v>
      </c>
      <c r="B61" s="302"/>
      <c r="C61" s="302"/>
      <c r="D61" s="302"/>
      <c r="E61" s="302"/>
      <c r="F61" s="307"/>
      <c r="G61" s="308"/>
      <c r="H61" s="309"/>
      <c r="I61" s="309"/>
      <c r="J61" s="309"/>
      <c r="K61" s="307"/>
      <c r="L61" s="306"/>
      <c r="M61" s="306"/>
      <c r="O61" s="279" t="str">
        <f t="shared" si="1"/>
        <v>ASLine</v>
      </c>
    </row>
    <row r="62" spans="1:15" x14ac:dyDescent="0.25">
      <c r="A62" s="305">
        <f t="shared" si="0"/>
        <v>13200</v>
      </c>
      <c r="B62" s="302"/>
      <c r="C62" s="302"/>
      <c r="D62" s="302"/>
      <c r="E62" s="302"/>
      <c r="F62" s="307"/>
      <c r="G62" s="308"/>
      <c r="H62" s="309"/>
      <c r="I62" s="309"/>
      <c r="J62" s="309"/>
      <c r="K62" s="307"/>
      <c r="L62" s="306"/>
      <c r="M62" s="306"/>
      <c r="O62" s="27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77" t="s">
        <v>235</v>
      </c>
      <c r="B1" s="277"/>
      <c r="D1" s="27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81" t="s">
        <v>288</v>
      </c>
    </row>
    <row r="17" spans="2:2" x14ac:dyDescent="0.3">
      <c r="B17" s="148"/>
    </row>
    <row r="45" spans="2:2" x14ac:dyDescent="0.3">
      <c r="B45" s="276"/>
    </row>
    <row r="46" spans="2:2" x14ac:dyDescent="0.3">
      <c r="B46" s="276"/>
    </row>
    <row r="47" spans="2:2" x14ac:dyDescent="0.3">
      <c r="B47" s="276"/>
    </row>
    <row r="48" spans="2:2" x14ac:dyDescent="0.3">
      <c r="B48" s="276"/>
    </row>
    <row r="49" spans="2:2" x14ac:dyDescent="0.3">
      <c r="B49" s="276"/>
    </row>
    <row r="50" spans="2:2" x14ac:dyDescent="0.3">
      <c r="B50" s="276"/>
    </row>
    <row r="51" spans="2:2" x14ac:dyDescent="0.3">
      <c r="B51" s="276"/>
    </row>
    <row r="52" spans="2:2" x14ac:dyDescent="0.3">
      <c r="B52" s="276"/>
    </row>
    <row r="53" spans="2:2" x14ac:dyDescent="0.3">
      <c r="B53" s="276"/>
    </row>
    <row r="54" spans="2:2" x14ac:dyDescent="0.3">
      <c r="B54" s="276"/>
    </row>
    <row r="55" spans="2:2" x14ac:dyDescent="0.3">
      <c r="B55" s="276"/>
    </row>
    <row r="56" spans="2:2" x14ac:dyDescent="0.3">
      <c r="B56" s="276"/>
    </row>
    <row r="57" spans="2:2" x14ac:dyDescent="0.3">
      <c r="B57" s="276"/>
    </row>
    <row r="58" spans="2:2" x14ac:dyDescent="0.3">
      <c r="B58" s="276"/>
    </row>
    <row r="59" spans="2:2" x14ac:dyDescent="0.3">
      <c r="B59" s="276"/>
    </row>
    <row r="60" spans="2:2" x14ac:dyDescent="0.3">
      <c r="B60" s="276"/>
    </row>
    <row r="61" spans="2:2" x14ac:dyDescent="0.3">
      <c r="B61" s="276"/>
    </row>
    <row r="62" spans="2:2" x14ac:dyDescent="0.3">
      <c r="B62" s="276"/>
    </row>
    <row r="63" spans="2:2" x14ac:dyDescent="0.3">
      <c r="B63" s="27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48" bestFit="1" customWidth="1"/>
    <col min="2" max="2" width="14.33203125" style="148" customWidth="1"/>
    <col min="3" max="3" width="15.6640625" style="148" bestFit="1" customWidth="1"/>
    <col min="4" max="4" width="11.33203125" style="148" customWidth="1"/>
    <col min="5" max="5" width="13.6640625" style="148" customWidth="1"/>
    <col min="6" max="6" width="11.44140625" style="148" bestFit="1" customWidth="1"/>
    <col min="7" max="7" width="5.5546875" style="148" customWidth="1"/>
    <col min="8" max="8" width="7" style="148" bestFit="1" customWidth="1"/>
    <col min="9" max="9" width="9.44140625" style="148" customWidth="1"/>
    <col min="10" max="13" width="14" style="148" customWidth="1"/>
    <col min="14" max="15" width="13.6640625" style="148" bestFit="1" customWidth="1"/>
    <col min="16" max="16" width="18.109375" style="148" bestFit="1" customWidth="1"/>
    <col min="17" max="17" width="8.5546875" style="148" bestFit="1" customWidth="1"/>
    <col min="18" max="18" width="12.6640625" style="148" bestFit="1" customWidth="1"/>
    <col min="19" max="19" width="14.5546875" style="148" customWidth="1"/>
    <col min="20" max="20" width="13.6640625" style="148" bestFit="1" customWidth="1"/>
    <col min="21" max="21" width="25.6640625" style="148" customWidth="1"/>
    <col min="22" max="33" width="9.109375" style="148" customWidth="1"/>
    <col min="34" max="16384" width="9.109375" style="148"/>
  </cols>
  <sheetData>
    <row r="1" spans="1:38" x14ac:dyDescent="0.3">
      <c r="A1" s="399" t="s">
        <v>168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400" t="s">
        <v>54</v>
      </c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148" t="s">
        <v>287</v>
      </c>
    </row>
    <row r="2" spans="1:38" x14ac:dyDescent="0.3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3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3">
      <c r="A4" s="148" t="str">
        <f>'Cover Page'!B9</f>
        <v>Universal Surety of America</v>
      </c>
      <c r="B4" s="148">
        <f>'Cover Page'!L9</f>
        <v>13200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44155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13" t="str">
        <f>'Cover Page'!I35</f>
        <v>312-822-2138</v>
      </c>
      <c r="O4" s="213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13" t="str">
        <f>'Cover Page'!I42</f>
        <v>312-822-7189</v>
      </c>
      <c r="T4" s="213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3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37" customWidth="1"/>
    <col min="4" max="4" width="7.5546875" style="238" customWidth="1"/>
    <col min="5" max="6" width="6.44140625" style="238" customWidth="1"/>
    <col min="7" max="7" width="9.109375" style="239" customWidth="1"/>
    <col min="8" max="8" width="7.44140625" style="237" customWidth="1"/>
    <col min="9" max="9" width="6" style="238" customWidth="1"/>
    <col min="10" max="10" width="4" style="238" customWidth="1"/>
    <col min="11" max="11" width="5.88671875" style="238" customWidth="1"/>
    <col min="12" max="12" width="9" style="238" bestFit="1" customWidth="1"/>
    <col min="13" max="13" width="9.5546875" style="238" customWidth="1"/>
    <col min="14" max="14" width="11.6640625" style="238" customWidth="1"/>
    <col min="15" max="15" width="12.44140625" style="238" customWidth="1"/>
    <col min="16" max="16" width="8.33203125" style="239" customWidth="1"/>
    <col min="17" max="17" width="6.44140625" style="231" customWidth="1"/>
    <col min="18" max="18" width="5.109375" style="231" customWidth="1"/>
    <col min="19" max="19" width="7.109375" style="231" customWidth="1"/>
    <col min="20" max="20" width="6.44140625" style="231" customWidth="1"/>
    <col min="21" max="21" width="6.109375" style="239" bestFit="1" customWidth="1"/>
  </cols>
  <sheetData>
    <row r="1" spans="1:27" x14ac:dyDescent="0.3">
      <c r="A1" s="225"/>
      <c r="B1" s="225"/>
      <c r="C1" s="401" t="s">
        <v>186</v>
      </c>
      <c r="D1" s="402"/>
      <c r="E1" s="402"/>
      <c r="F1" s="402"/>
      <c r="G1" s="403"/>
      <c r="H1" s="404" t="s">
        <v>187</v>
      </c>
      <c r="I1" s="405"/>
      <c r="J1" s="405"/>
      <c r="K1" s="405"/>
      <c r="L1" s="405"/>
      <c r="M1" s="405"/>
      <c r="N1" s="405"/>
      <c r="O1" s="405"/>
      <c r="P1" s="406"/>
      <c r="Q1" s="401" t="s">
        <v>188</v>
      </c>
      <c r="R1" s="402"/>
      <c r="S1" s="402"/>
      <c r="T1" s="402"/>
      <c r="U1" s="403"/>
    </row>
    <row r="2" spans="1:27" s="222" customFormat="1" ht="43.8" thickBot="1" x14ac:dyDescent="0.35">
      <c r="A2" s="226" t="s">
        <v>176</v>
      </c>
      <c r="B2" s="227" t="s">
        <v>175</v>
      </c>
      <c r="C2" s="232" t="s">
        <v>189</v>
      </c>
      <c r="D2" s="228" t="s">
        <v>190</v>
      </c>
      <c r="E2" s="228" t="s">
        <v>191</v>
      </c>
      <c r="F2" s="228" t="s">
        <v>205</v>
      </c>
      <c r="G2" s="233" t="s">
        <v>192</v>
      </c>
      <c r="H2" s="240" t="s">
        <v>193</v>
      </c>
      <c r="I2" s="229" t="s">
        <v>194</v>
      </c>
      <c r="J2" s="229" t="s">
        <v>59</v>
      </c>
      <c r="K2" s="229" t="s">
        <v>195</v>
      </c>
      <c r="L2" s="229" t="s">
        <v>196</v>
      </c>
      <c r="M2" s="229" t="s">
        <v>197</v>
      </c>
      <c r="N2" s="229" t="s">
        <v>198</v>
      </c>
      <c r="O2" s="229" t="s">
        <v>214</v>
      </c>
      <c r="P2" s="241" t="s">
        <v>199</v>
      </c>
      <c r="Q2" s="228" t="s">
        <v>200</v>
      </c>
      <c r="R2" s="228" t="s">
        <v>201</v>
      </c>
      <c r="S2" s="228" t="s">
        <v>202</v>
      </c>
      <c r="T2" s="228" t="s">
        <v>204</v>
      </c>
      <c r="U2" s="233" t="s">
        <v>203</v>
      </c>
    </row>
    <row r="3" spans="1:27" ht="15" thickTop="1" x14ac:dyDescent="0.3">
      <c r="A3" s="148">
        <f>'Cover Page'!$L$9</f>
        <v>13200</v>
      </c>
      <c r="B3" s="148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66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3">
      <c r="A4" s="148">
        <f>'Cover Page'!$L$9</f>
        <v>13200</v>
      </c>
      <c r="B4" s="148" t="s">
        <v>229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66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3">
      <c r="A5" s="148">
        <f>'Cover Page'!$L$9</f>
        <v>13200</v>
      </c>
      <c r="B5" s="148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66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3">
      <c r="A6" s="148">
        <f>'Cover Page'!$L$9</f>
        <v>13200</v>
      </c>
      <c r="B6" s="148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66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3">
      <c r="A7" s="148">
        <f>'Cover Page'!$L$9</f>
        <v>13200</v>
      </c>
      <c r="B7" s="148" t="s">
        <v>231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66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3">
      <c r="A8" s="148">
        <f>'Cover Page'!$L$9</f>
        <v>13200</v>
      </c>
      <c r="B8" s="148" t="s">
        <v>232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66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3">
      <c r="A9" s="148">
        <f>'Cover Page'!$L$9</f>
        <v>13200</v>
      </c>
      <c r="B9" s="148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66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3">
      <c r="V14" s="212"/>
      <c r="W14" s="212"/>
      <c r="X14" s="212"/>
      <c r="Y14" s="211"/>
      <c r="Z14" s="206"/>
      <c r="AA14" s="206"/>
    </row>
    <row r="15" spans="1:27" x14ac:dyDescent="0.3">
      <c r="V15" s="212"/>
      <c r="W15" s="212"/>
      <c r="X15" s="212"/>
      <c r="Y15" s="211"/>
      <c r="Z15" s="206"/>
      <c r="AA15" s="206"/>
    </row>
    <row r="16" spans="1:27" x14ac:dyDescent="0.3">
      <c r="V16" s="212"/>
      <c r="W16" s="212"/>
      <c r="X16" s="212"/>
      <c r="Y16" s="211"/>
      <c r="Z16" s="206"/>
      <c r="AA16" s="206"/>
    </row>
    <row r="17" spans="22:27" x14ac:dyDescent="0.3">
      <c r="V17" s="212"/>
      <c r="W17" s="212"/>
      <c r="X17" s="212"/>
      <c r="Y17" s="211"/>
      <c r="Z17" s="206"/>
      <c r="AA17" s="206"/>
    </row>
    <row r="18" spans="22:27" x14ac:dyDescent="0.3">
      <c r="V18" s="212"/>
      <c r="W18" s="212"/>
      <c r="X18" s="212"/>
      <c r="Y18" s="211"/>
      <c r="Z18" s="206"/>
      <c r="AA18" s="206"/>
    </row>
    <row r="19" spans="22:27" x14ac:dyDescent="0.3">
      <c r="V19" s="212"/>
      <c r="W19" s="212"/>
      <c r="X19" s="212"/>
      <c r="Y19" s="211"/>
      <c r="Z19" s="206"/>
      <c r="AA19" s="206"/>
    </row>
    <row r="20" spans="22:27" x14ac:dyDescent="0.3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0"/>
  </cols>
  <sheetData>
    <row r="1" spans="1:2" ht="15" x14ac:dyDescent="0.3">
      <c r="A1" s="147" t="s">
        <v>100</v>
      </c>
      <c r="B1" s="280" t="s">
        <v>238</v>
      </c>
    </row>
    <row r="2" spans="1:2" ht="15" x14ac:dyDescent="0.3">
      <c r="A2" s="147" t="s">
        <v>101</v>
      </c>
      <c r="B2" s="280" t="s">
        <v>239</v>
      </c>
    </row>
    <row r="3" spans="1:2" ht="15" x14ac:dyDescent="0.3">
      <c r="A3" s="147" t="s">
        <v>102</v>
      </c>
      <c r="B3" s="280" t="s">
        <v>240</v>
      </c>
    </row>
    <row r="4" spans="1:2" ht="15" x14ac:dyDescent="0.3">
      <c r="A4" s="147" t="s">
        <v>103</v>
      </c>
      <c r="B4" s="280" t="s">
        <v>241</v>
      </c>
    </row>
    <row r="5" spans="1:2" ht="15" x14ac:dyDescent="0.3">
      <c r="A5" s="147" t="s">
        <v>104</v>
      </c>
      <c r="B5" s="280" t="s">
        <v>237</v>
      </c>
    </row>
    <row r="6" spans="1:2" ht="15" x14ac:dyDescent="0.3">
      <c r="A6" s="147" t="s">
        <v>105</v>
      </c>
      <c r="B6" s="280" t="s">
        <v>242</v>
      </c>
    </row>
    <row r="7" spans="1:2" ht="15" x14ac:dyDescent="0.3">
      <c r="A7" s="147" t="s">
        <v>106</v>
      </c>
      <c r="B7" s="280" t="s">
        <v>243</v>
      </c>
    </row>
    <row r="8" spans="1:2" ht="15" x14ac:dyDescent="0.3">
      <c r="A8" s="147" t="s">
        <v>107</v>
      </c>
      <c r="B8" s="280" t="s">
        <v>244</v>
      </c>
    </row>
    <row r="9" spans="1:2" ht="15" x14ac:dyDescent="0.3">
      <c r="A9" s="147" t="s">
        <v>108</v>
      </c>
      <c r="B9" s="280" t="s">
        <v>245</v>
      </c>
    </row>
    <row r="10" spans="1:2" ht="15" x14ac:dyDescent="0.3">
      <c r="A10" s="147" t="s">
        <v>109</v>
      </c>
      <c r="B10" s="280" t="s">
        <v>246</v>
      </c>
    </row>
    <row r="11" spans="1:2" ht="15" x14ac:dyDescent="0.3">
      <c r="A11" s="147" t="s">
        <v>110</v>
      </c>
      <c r="B11" s="280" t="s">
        <v>247</v>
      </c>
    </row>
    <row r="12" spans="1:2" ht="15" x14ac:dyDescent="0.3">
      <c r="A12" s="147" t="s">
        <v>111</v>
      </c>
      <c r="B12" s="280" t="s">
        <v>248</v>
      </c>
    </row>
    <row r="13" spans="1:2" ht="15" x14ac:dyDescent="0.3">
      <c r="A13" s="147" t="s">
        <v>112</v>
      </c>
      <c r="B13" s="280" t="s">
        <v>249</v>
      </c>
    </row>
    <row r="14" spans="1:2" ht="15" x14ac:dyDescent="0.3">
      <c r="A14" s="147" t="s">
        <v>113</v>
      </c>
      <c r="B14" s="280" t="s">
        <v>250</v>
      </c>
    </row>
    <row r="15" spans="1:2" ht="15" x14ac:dyDescent="0.3">
      <c r="A15" s="147" t="s">
        <v>114</v>
      </c>
      <c r="B15" s="280" t="s">
        <v>251</v>
      </c>
    </row>
    <row r="16" spans="1:2" ht="15" x14ac:dyDescent="0.3">
      <c r="A16" s="147" t="s">
        <v>115</v>
      </c>
      <c r="B16" s="280" t="s">
        <v>252</v>
      </c>
    </row>
    <row r="17" spans="1:2" ht="15" x14ac:dyDescent="0.3">
      <c r="A17" s="147" t="s">
        <v>116</v>
      </c>
      <c r="B17" s="280" t="s">
        <v>253</v>
      </c>
    </row>
    <row r="18" spans="1:2" ht="15" x14ac:dyDescent="0.3">
      <c r="A18" s="147" t="s">
        <v>117</v>
      </c>
      <c r="B18" s="280" t="s">
        <v>254</v>
      </c>
    </row>
    <row r="19" spans="1:2" ht="15" x14ac:dyDescent="0.3">
      <c r="A19" s="147" t="s">
        <v>118</v>
      </c>
      <c r="B19" s="280" t="s">
        <v>255</v>
      </c>
    </row>
    <row r="20" spans="1:2" ht="15" x14ac:dyDescent="0.3">
      <c r="A20" s="147" t="s">
        <v>119</v>
      </c>
      <c r="B20" s="280" t="s">
        <v>256</v>
      </c>
    </row>
    <row r="21" spans="1:2" ht="15" x14ac:dyDescent="0.3">
      <c r="A21" s="147" t="s">
        <v>120</v>
      </c>
      <c r="B21" s="280" t="s">
        <v>257</v>
      </c>
    </row>
    <row r="22" spans="1:2" ht="15" x14ac:dyDescent="0.3">
      <c r="A22" s="147" t="s">
        <v>121</v>
      </c>
      <c r="B22" s="280" t="s">
        <v>258</v>
      </c>
    </row>
    <row r="23" spans="1:2" ht="15" x14ac:dyDescent="0.3">
      <c r="A23" s="147" t="s">
        <v>122</v>
      </c>
      <c r="B23" s="280" t="s">
        <v>259</v>
      </c>
    </row>
    <row r="24" spans="1:2" ht="15" x14ac:dyDescent="0.3">
      <c r="A24" s="147" t="s">
        <v>123</v>
      </c>
      <c r="B24" s="280" t="s">
        <v>260</v>
      </c>
    </row>
    <row r="25" spans="1:2" ht="15" x14ac:dyDescent="0.3">
      <c r="A25" s="147" t="s">
        <v>124</v>
      </c>
      <c r="B25" s="280" t="s">
        <v>261</v>
      </c>
    </row>
    <row r="26" spans="1:2" ht="15" x14ac:dyDescent="0.3">
      <c r="A26" s="147" t="s">
        <v>125</v>
      </c>
      <c r="B26" s="280" t="s">
        <v>262</v>
      </c>
    </row>
    <row r="27" spans="1:2" ht="15" x14ac:dyDescent="0.3">
      <c r="A27" s="147" t="s">
        <v>126</v>
      </c>
      <c r="B27" s="280" t="s">
        <v>263</v>
      </c>
    </row>
    <row r="28" spans="1:2" ht="15" x14ac:dyDescent="0.3">
      <c r="A28" s="147" t="s">
        <v>127</v>
      </c>
      <c r="B28" s="280" t="s">
        <v>264</v>
      </c>
    </row>
    <row r="29" spans="1:2" ht="15" x14ac:dyDescent="0.3">
      <c r="A29" s="147" t="s">
        <v>128</v>
      </c>
      <c r="B29" s="280" t="s">
        <v>265</v>
      </c>
    </row>
    <row r="30" spans="1:2" ht="15" x14ac:dyDescent="0.3">
      <c r="A30" s="147" t="s">
        <v>129</v>
      </c>
      <c r="B30" s="280" t="s">
        <v>266</v>
      </c>
    </row>
    <row r="31" spans="1:2" ht="15" x14ac:dyDescent="0.3">
      <c r="A31" s="147" t="s">
        <v>130</v>
      </c>
      <c r="B31" s="280" t="s">
        <v>267</v>
      </c>
    </row>
    <row r="32" spans="1:2" ht="15" x14ac:dyDescent="0.3">
      <c r="A32" s="147" t="s">
        <v>131</v>
      </c>
      <c r="B32" s="280" t="s">
        <v>268</v>
      </c>
    </row>
    <row r="33" spans="1:2" ht="15" x14ac:dyDescent="0.3">
      <c r="A33" s="147" t="s">
        <v>132</v>
      </c>
      <c r="B33" s="280" t="s">
        <v>269</v>
      </c>
    </row>
    <row r="34" spans="1:2" ht="15" x14ac:dyDescent="0.3">
      <c r="A34" s="147" t="s">
        <v>133</v>
      </c>
      <c r="B34" s="280" t="s">
        <v>270</v>
      </c>
    </row>
    <row r="35" spans="1:2" ht="15" x14ac:dyDescent="0.3">
      <c r="A35" s="147" t="s">
        <v>134</v>
      </c>
      <c r="B35" s="280" t="s">
        <v>271</v>
      </c>
    </row>
    <row r="36" spans="1:2" ht="15" x14ac:dyDescent="0.3">
      <c r="A36" s="147" t="s">
        <v>135</v>
      </c>
      <c r="B36" s="280" t="s">
        <v>272</v>
      </c>
    </row>
    <row r="37" spans="1:2" ht="15" x14ac:dyDescent="0.3">
      <c r="A37" s="147" t="s">
        <v>136</v>
      </c>
      <c r="B37" s="280" t="s">
        <v>273</v>
      </c>
    </row>
    <row r="38" spans="1:2" ht="15" x14ac:dyDescent="0.3">
      <c r="A38" s="147" t="s">
        <v>137</v>
      </c>
      <c r="B38" s="280" t="s">
        <v>274</v>
      </c>
    </row>
    <row r="39" spans="1:2" ht="15" x14ac:dyDescent="0.3">
      <c r="A39" s="147" t="s">
        <v>138</v>
      </c>
      <c r="B39" s="280" t="s">
        <v>275</v>
      </c>
    </row>
    <row r="40" spans="1:2" ht="15" x14ac:dyDescent="0.3">
      <c r="A40" s="147" t="s">
        <v>139</v>
      </c>
      <c r="B40" s="280" t="s">
        <v>276</v>
      </c>
    </row>
    <row r="41" spans="1:2" ht="15" x14ac:dyDescent="0.3">
      <c r="A41" s="147" t="s">
        <v>140</v>
      </c>
      <c r="B41" s="280" t="s">
        <v>277</v>
      </c>
    </row>
    <row r="42" spans="1:2" ht="15" x14ac:dyDescent="0.3">
      <c r="A42" s="147" t="s">
        <v>141</v>
      </c>
      <c r="B42" s="280" t="s">
        <v>278</v>
      </c>
    </row>
    <row r="43" spans="1:2" ht="15" x14ac:dyDescent="0.3">
      <c r="A43" s="147" t="s">
        <v>142</v>
      </c>
      <c r="B43" s="280" t="s">
        <v>279</v>
      </c>
    </row>
    <row r="44" spans="1:2" ht="15" x14ac:dyDescent="0.3">
      <c r="A44" s="147" t="s">
        <v>143</v>
      </c>
      <c r="B44" s="280" t="s">
        <v>280</v>
      </c>
    </row>
    <row r="45" spans="1:2" ht="15" x14ac:dyDescent="0.3">
      <c r="A45" s="147" t="s">
        <v>144</v>
      </c>
      <c r="B45" s="280" t="s">
        <v>281</v>
      </c>
    </row>
    <row r="46" spans="1:2" ht="15" x14ac:dyDescent="0.3">
      <c r="A46" s="147" t="s">
        <v>145</v>
      </c>
      <c r="B46" s="280" t="s">
        <v>282</v>
      </c>
    </row>
    <row r="47" spans="1:2" ht="15" x14ac:dyDescent="0.3">
      <c r="A47" s="147" t="s">
        <v>146</v>
      </c>
      <c r="B47" s="280" t="s">
        <v>283</v>
      </c>
    </row>
    <row r="48" spans="1:2" ht="15" x14ac:dyDescent="0.3">
      <c r="A48" s="147" t="s">
        <v>147</v>
      </c>
      <c r="B48" s="280" t="s">
        <v>284</v>
      </c>
    </row>
    <row r="49" spans="1:2" ht="15" x14ac:dyDescent="0.3">
      <c r="A49" s="147" t="s">
        <v>148</v>
      </c>
      <c r="B49" s="280" t="s">
        <v>285</v>
      </c>
    </row>
    <row r="50" spans="1:2" ht="15" x14ac:dyDescent="0.3">
      <c r="A50" s="147" t="s">
        <v>149</v>
      </c>
      <c r="B50" s="28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2020-11-20T18:33:10Z</dcterms:modified>
</cp:coreProperties>
</file>