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ayview Companies\Poseidon Credit Insurance Company\RATING &amp; STATE Govt. Filings\California\CA_Compliance Filings\2021\"/>
    </mc:Choice>
  </mc:AlternateContent>
  <xr:revisionPtr revIDLastSave="0" documentId="8_{8CB3B8C5-117A-4E01-B512-DEC11ABAC42A}" xr6:coauthVersionLast="45" xr6:coauthVersionMax="45" xr10:uidLastSave="{00000000-0000-0000-0000-000000000000}"/>
  <bookViews>
    <workbookView xWindow="-28920" yWindow="-1260" windowWidth="29040" windowHeight="158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<sst xmlns="http://schemas.openxmlformats.org/spreadsheetml/2006/main" count="526" uniqueCount="366">
  <si>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</si>
  <si>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</si>
  <si>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</si>
  <si>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</si>
  <si>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</si>
  <si>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</si>
  <si>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</si>
  <si>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</si>
  <si>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</si>
  <si>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</si>
  <si>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</si>
  <si>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</si>
  <si>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</si>
  <si>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</si>
  <si>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</si>
  <si>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</si>
  <si>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</si>
  <si>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</si>
  <si>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</si>
  <si>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</si>
  <si>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</si>
  <si>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</si>
  <si>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</si>
  <si>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</si>
  <si>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</si>
  <si>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</si>
  <si>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</si>
  <si>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</si>
  <si>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</si>
  <si>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</si>
  <si>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</si>
  <si>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</si>
  <si>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</si>
  <si>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</si>
  <si>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</si>
  <si>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</si>
  <si>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</si>
  <si>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</si>
  <si>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</si>
  <si>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</si>
  <si>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</si>
  <si>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</si>
  <si>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</si>
  <si>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</si>
  <si>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</si>
  <si>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</si>
  <si>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</si>
  <si>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</si>
  <si>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</si>
  <si>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</si>
  <si>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</si>
  <si>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</si>
  <si>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</si>
  <si>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</si>
  <si>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</si>
  <si>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</si>
  <si>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</si>
  <si>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</si>
  <si>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</si>
  <si>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</si>
  <si>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</si>
  <si>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</si>
  <si>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</si>
  <si>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</si>
  <si>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</si>
  <si>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</si>
  <si>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</si>
  <si>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</si>
  <si>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</si>
  <si>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</si>
  <si>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</si>
  <si>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</si>
  <si>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</si>
  <si>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</si>
  <si>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</si>
  <si>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</si>
  <si>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</si>
  <si>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</si>
  <si>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</si>
  <si>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</si>
  <si>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</si>
  <si>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</si>
  <si>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</si>
  <si>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</si>
  <si>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</si>
  <si>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</si>
  <si>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</si>
  <si>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</si>
  <si>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</si>
  <si>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</si>
  <si>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</si>
  <si>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</si>
  <si>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</si>
  <si>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</si>
  <si>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</si>
  <si>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</si>
  <si>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</si>
  <si>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</si>
  <si>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</si>
  <si>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</si>
  <si>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</si>
  <si>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</si>
  <si>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</si>
  <si>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</si>
  <si>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</si>
  <si>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</si>
  <si>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</si>
  <si>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</si>
  <si>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</si>
  <si>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</si>
  <si>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</si>
  <si>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</si>
  <si>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</si>
  <si>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</si>
  <si>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</si>
  <si>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</si>
  <si>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</si>
  <si>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</si>
  <si>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</si>
  <si>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</si>
  <si>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</si>
  <si>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</si>
  <si>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</si>
  <si>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</si>
  <si>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</si>
  <si>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</si>
  <si>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</si>
  <si>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</si>
  <si>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</si>
  <si>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</si>
  <si>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</si>
  <si>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</si>
  <si>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</si>
  <si>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</si>
  <si>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</si>
  <si>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</si>
  <si>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</si>
  <si>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</si>
  <si>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</si>
  <si>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</si>
  <si>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</si>
  <si>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</si>
  <si>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</si>
  <si>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</si>
  <si>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</si>
  <si>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</si>
  <si>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</si>
  <si>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</si>
  <si>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</si>
  <si>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</si>
  <si>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</si>
  <si>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</si>
  <si>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</si>
  <si>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</si>
  <si>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</si>
  <si>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</si>
  <si>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</si>
  <si>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</si>
  <si>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</si>
  <si>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</si>
  <si>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</si>
  <si>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</si>
  <si>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</si>
  <si>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</si>
  <si>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</si>
  <si>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</si>
  <si>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</si>
  <si>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</si>
  <si>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</si>
  <si>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</si>
  <si>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</si>
  <si>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</si>
  <si>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</si>
  <si>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</si>
  <si>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</si>
  <si>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</si>
  <si>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</si>
  <si>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</si>
  <si>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</si>
  <si>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</si>
  <si>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</si>
  <si>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</si>
  <si>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</si>
  <si>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</si>
  <si>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</si>
  <si>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</si>
  <si>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</si>
  <si>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</si>
  <si>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</si>
  <si>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</si>
  <si>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</si>
  <si>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</si>
  <si>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</si>
  <si>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</si>
  <si>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</si>
  <si>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</si>
  <si>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</si>
  <si>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</si>
  <si>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</si>
  <si>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</si>
  <si>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</si>
  <si>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</si>
  <si>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</si>
  <si>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</si>
  <si>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</si>
  <si>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</si>
  <si>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</si>
  <si>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</si>
  <si>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</si>
  <si>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</si>
  <si>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</si>
  <si>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</si>
  <si>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</si>
  <si>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</si>
  <si>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</si>
  <si>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</si>
  <si>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</si>
  <si>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</si>
  <si>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</si>
  <si>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</si>
  <si>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</si>
  <si>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</si>
  <si>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</si>
  <si>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</si>
  <si>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</si>
  <si>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</si>
  <si>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</si>
  <si>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</si>
  <si>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</si>
  <si>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</si>
  <si>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</si>
  <si>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</si>
  <si>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</si>
  <si>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</si>
  <si>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</si>
  <si>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</si>
  <si>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</si>
  <si>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</si>
  <si>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</si>
  <si>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</si>
  <si>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</si>
  <si>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</si>
  <si>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</si>
  <si>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</si>
  <si>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</si>
  <si>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</si>
  <si>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</si>
  <si>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</si>
  <si>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</si>
  <si>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</si>
  <si>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</si>
  <si>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</si>
  <si>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</si>
  <si>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</si>
  <si>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</si>
  <si>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</si>
  <si>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</si>
  <si>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</si>
  <si>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</si>
  <si>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</si>
  <si>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</si>
  <si>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</si>
  <si>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</si>
  <si>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</si>
  <si>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</si>
  <si>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</si>
  <si>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</si>
  <si>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</si>
  <si>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</si>
  <si>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</si>
  <si>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</si>
  <si>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</si>
  <si>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</si>
  <si>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</si>
  <si>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</si>
  <si>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</si>
  <si>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</si>
  <si>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</si>
  <si>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</si>
  <si>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</si>
  <si>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</si>
  <si>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</si>
  <si>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</si>
  <si>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</si>
  <si>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</si>
  <si>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</si>
  <si>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</si>
  <si>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</si>
  <si>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</si>
  <si>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</si>
  <si>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</si>
  <si>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</si>
  <si>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</si>
  <si>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</si>
  <si>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</si>
  <si>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</si>
  <si>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</si>
  <si>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</si>
  <si>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</si>
  <si>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</si>
  <si>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</si>
  <si>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</si>
  <si>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</si>
  <si>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</si>
  <si>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</si>
  <si>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</si>
  <si>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</si>
  <si>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</si>
  <si>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</si>
  <si>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</si>
  <si>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</si>
  <si>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</si>
  <si>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</si>
  <si>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</si>
  <si>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</si>
  <si>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</si>
  <si>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</si>
  <si>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</si>
  <si>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</si>
  <si>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</si>
  <si>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</si>
  <si>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</si>
  <si>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</si>
  <si>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</si>
  <si>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</si>
  <si>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</si>
  <si>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</si>
  <si>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</si>
  <si>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</si>
  <si>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</si>
  <si>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</si>
  <si>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</si>
  <si>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</si>
  <si>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</si>
  <si>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</si>
  <si>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</si>
  <si>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</si>
  <si>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</si>
  <si>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</si>
  <si>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</si>
  <si>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</si>
  <si>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</si>
  <si>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</si>
  <si>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</si>
  <si>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</si>
  <si>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</si>
  <si>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</si>
  <si>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</si>
  <si>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</si>
  <si>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</si>
  <si>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</si>
  <si>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</si>
  <si>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</si>
  <si>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76 St. Paul Street, Suite 500</t>
  </si>
  <si>
    <t>Burlington</t>
  </si>
  <si>
    <t>802-264-3530</t>
  </si>
  <si>
    <t>802-860-0440</t>
  </si>
  <si>
    <t>Emily Taylor</t>
  </si>
  <si>
    <t>Compliance Specialist</t>
  </si>
  <si>
    <t>emily.taylor@aon.com</t>
  </si>
  <si>
    <t>Bayview MSR Opportunity Grp</t>
  </si>
  <si>
    <t xml:space="preserve">Poseidon Credit Insurance Company fka United Guaranty Credit Insurance Company </t>
  </si>
  <si>
    <t>Bryon Jones</t>
  </si>
  <si>
    <t>802-862-4400</t>
  </si>
  <si>
    <t>Secretary</t>
  </si>
  <si>
    <t>bryonjones@bayviewloans.com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</si>
</sst>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mily.taylor@aon.com" TargetMode="External"/><Relationship Id="rId1" Type="http://schemas.openxmlformats.org/officeDocument/2006/relationships/hyperlink" Target="mailto:bryonjones@bayviewloa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16" workbookViewId="0">
      <selection activeCell="I38" sqref="I38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19.5" x14ac:dyDescent="0.2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6" t="s">
        <v>349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361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40525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360</v>
      </c>
      <c r="C13" s="264"/>
      <c r="D13" s="264"/>
      <c r="E13" s="264"/>
      <c r="F13" s="264"/>
      <c r="G13" s="264"/>
      <c r="H13" s="264"/>
      <c r="I13" s="264"/>
      <c r="J13" s="20"/>
      <c r="K13" s="21"/>
      <c r="L13" s="338">
        <v>4988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353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354</v>
      </c>
      <c r="C20" s="264"/>
      <c r="D20" s="264"/>
      <c r="E20" s="264"/>
      <c r="F20" s="264"/>
      <c r="G20" s="264"/>
      <c r="H20" s="24"/>
      <c r="I20" s="291" t="s">
        <v>279</v>
      </c>
      <c r="J20" s="125"/>
      <c r="K20" s="25"/>
      <c r="L20" s="154">
        <v>5401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44298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362</v>
      </c>
      <c r="C35" s="264"/>
      <c r="D35" s="264"/>
      <c r="E35" s="264"/>
      <c r="F35" s="264"/>
      <c r="G35" s="264"/>
      <c r="H35" s="35"/>
      <c r="I35" s="280" t="s">
        <v>363</v>
      </c>
      <c r="J35" s="268"/>
      <c r="K35" s="36"/>
      <c r="L35" s="280" t="s">
        <v>356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364</v>
      </c>
      <c r="C38" s="267"/>
      <c r="D38" s="267"/>
      <c r="E38" s="267"/>
      <c r="F38" s="267"/>
      <c r="G38" s="267"/>
      <c r="H38" s="33"/>
      <c r="I38" s="339" t="s">
        <v>365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355</v>
      </c>
      <c r="J42" s="268"/>
      <c r="K42" s="36"/>
      <c r="L42" s="280" t="s">
        <v>356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358</v>
      </c>
      <c r="C46" s="264"/>
      <c r="D46" s="264"/>
      <c r="E46" s="264"/>
      <c r="F46" s="264"/>
      <c r="G46" s="264"/>
      <c r="H46" s="22"/>
      <c r="I46" s="278" t="s">
        <v>359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2" t="s">
        <v>344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9904D55-BD62-4BF0-A523-672F7559D85B}"/>
    <hyperlink ref="I46" r:id="rId2" xr:uid="{70695347-ED22-4BDD-B9D1-08723FECB15A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I20" sqref="I2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Poseidon Credit Insurance Company fka United Guaranty Credit Insurance Company </v>
      </c>
      <c r="F4" s="336"/>
      <c r="G4" s="115"/>
      <c r="H4" s="115"/>
      <c r="I4" s="115"/>
      <c r="J4" s="116"/>
      <c r="L4" s="76" t="s">
        <v>55</v>
      </c>
      <c r="M4" s="164">
        <f>'Cover Page'!L9</f>
        <v>40525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Bayview MSR Opportunity Grp</v>
      </c>
      <c r="F6" s="336"/>
      <c r="G6" s="115"/>
      <c r="H6" s="115"/>
      <c r="I6" s="115"/>
      <c r="J6" s="116"/>
      <c r="L6" s="76" t="s">
        <v>56</v>
      </c>
      <c r="M6" s="164">
        <f>'Cover Page'!L13</f>
        <v>4988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7" t="s">
        <v>351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2"/>
      <c r="F37" s="363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184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50" t="s">
        <v>299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184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50" t="s">
        <v>299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0" t="s">
        <v>299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184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184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50" t="s">
        <v>299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58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4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 xml:space="preserve">Poseidon Credit Insurance Company fka United Guaranty Credit 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40525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Bayview MSR Opportunity Grp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4988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6"/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25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25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25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25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25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25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25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25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25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6"/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9"/>
    </row>
    <row r="34" spans="1:14" x14ac:dyDescent="0.25">
      <c r="A34" s="257"/>
      <c r="B34" s="258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9"/>
    </row>
    <row r="35" spans="1:14" x14ac:dyDescent="0.25">
      <c r="A35" s="257"/>
      <c r="B35" s="258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9"/>
    </row>
    <row r="36" spans="1:14" x14ac:dyDescent="0.25">
      <c r="A36" s="257"/>
      <c r="B36" s="258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9"/>
    </row>
    <row r="37" spans="1:14" x14ac:dyDescent="0.25">
      <c r="A37" s="257"/>
      <c r="B37" s="258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9"/>
    </row>
    <row r="38" spans="1:14" x14ac:dyDescent="0.25">
      <c r="A38" s="257"/>
      <c r="B38" s="258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9"/>
    </row>
    <row r="39" spans="1:14" x14ac:dyDescent="0.25">
      <c r="A39" s="257"/>
      <c r="B39" s="258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9"/>
    </row>
    <row r="40" spans="1:14" x14ac:dyDescent="0.25">
      <c r="A40" s="257"/>
      <c r="B40" s="258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9"/>
    </row>
    <row r="41" spans="1:14" x14ac:dyDescent="0.25">
      <c r="A41" s="257"/>
      <c r="B41" s="258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9"/>
    </row>
    <row r="42" spans="1:14" x14ac:dyDescent="0.25">
      <c r="A42" s="257"/>
      <c r="B42" s="258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9"/>
    </row>
    <row r="43" spans="1:14" x14ac:dyDescent="0.25">
      <c r="A43" s="257"/>
      <c r="B43" s="258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9"/>
    </row>
    <row r="44" spans="1:14" x14ac:dyDescent="0.25">
      <c r="A44" s="257"/>
      <c r="B44" s="258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9"/>
    </row>
    <row r="45" spans="1:14" x14ac:dyDescent="0.25">
      <c r="A45" s="257"/>
      <c r="B45" s="258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9"/>
    </row>
    <row r="46" spans="1:14" x14ac:dyDescent="0.25">
      <c r="A46" s="257"/>
      <c r="B46" s="258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9"/>
    </row>
    <row r="47" spans="1:14" x14ac:dyDescent="0.25">
      <c r="A47" s="257"/>
      <c r="B47" s="258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9"/>
    </row>
    <row r="48" spans="1:14" x14ac:dyDescent="0.25">
      <c r="A48" s="257"/>
      <c r="B48" s="258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9"/>
    </row>
    <row r="49" spans="1:14" x14ac:dyDescent="0.25">
      <c r="A49" s="257"/>
      <c r="B49" s="258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9"/>
    </row>
    <row r="50" spans="1:14" x14ac:dyDescent="0.25">
      <c r="A50" s="257"/>
      <c r="B50" s="258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9"/>
    </row>
    <row r="51" spans="1:14" x14ac:dyDescent="0.25">
      <c r="A51" s="257"/>
      <c r="B51" s="258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9"/>
    </row>
    <row r="52" spans="1:14" x14ac:dyDescent="0.25">
      <c r="A52" s="257"/>
      <c r="B52" s="258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9"/>
    </row>
    <row r="53" spans="1:14" x14ac:dyDescent="0.25">
      <c r="A53" s="257"/>
      <c r="B53" s="258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9"/>
    </row>
    <row r="54" spans="1:14" x14ac:dyDescent="0.25">
      <c r="A54" s="257"/>
      <c r="B54" s="258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9"/>
    </row>
    <row r="55" spans="1:14" x14ac:dyDescent="0.25">
      <c r="A55" s="257"/>
      <c r="B55" s="258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9"/>
    </row>
    <row r="56" spans="1:14" x14ac:dyDescent="0.25">
      <c r="A56" s="257"/>
      <c r="B56" s="258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9"/>
    </row>
    <row r="57" spans="1:14" x14ac:dyDescent="0.25">
      <c r="A57" s="257"/>
      <c r="B57" s="258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9"/>
    </row>
    <row r="58" spans="1:14" x14ac:dyDescent="0.25">
      <c r="A58" s="257"/>
      <c r="B58" s="258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9"/>
    </row>
    <row r="59" spans="1:14" x14ac:dyDescent="0.25">
      <c r="A59" s="257"/>
      <c r="B59" s="258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9"/>
    </row>
    <row r="60" spans="1:14" x14ac:dyDescent="0.25">
      <c r="A60" s="257"/>
      <c r="B60" s="258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9"/>
    </row>
    <row r="61" spans="1:14" x14ac:dyDescent="0.25">
      <c r="A61" s="257"/>
      <c r="B61" s="258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9"/>
    </row>
    <row r="62" spans="1:14" x14ac:dyDescent="0.25">
      <c r="A62" s="257"/>
      <c r="B62" s="258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35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8" x14ac:dyDescent="0.25">
      <c r="A3" s="346" t="str">
        <f>'Cover Page'!A5:N5</f>
        <v>For Reporting Period: January, February, and March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 xml:space="preserve">Poseidon Credit Insurance Company fka United Guaranty Credit Insurance Company 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40525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Bayview MSR Opportunity Grp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4988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40525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40525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40525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40525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40525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40525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40525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40525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40525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40525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40525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40525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40525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40525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40525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40525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40525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40525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40525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40525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40525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40525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40525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40525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40525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40525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40525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40525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40525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40525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40525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40525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40525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40525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40525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40525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40525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40525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40525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40525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40525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40525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40525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40525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40525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40525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 xml:space="preserve">Poseidon Credit Insurance Company fka United Guaranty Credit Insurance Company </v>
      </c>
      <c r="B4" s="155">
        <f>'Cover Page'!L9</f>
        <v>40525</v>
      </c>
      <c r="C4" s="155" t="str">
        <f>'Cover Page'!B13</f>
        <v>Bayview MSR Opportunity Grp</v>
      </c>
      <c r="D4" s="156">
        <f>'Cover Page'!L13</f>
        <v>4988</v>
      </c>
      <c r="E4" s="155" t="str">
        <f>'Cover Page'!B17</f>
        <v>76 St. Paul Street, Suite 500</v>
      </c>
      <c r="F4" s="155" t="str">
        <f>'Cover Page'!B20</f>
        <v>Burlington</v>
      </c>
      <c r="G4" s="155" t="str">
        <f>'Cover Page'!I20</f>
        <v>VT</v>
      </c>
      <c r="H4" s="156">
        <f>'Cover Page'!L20</f>
        <v>5401</v>
      </c>
      <c r="I4" s="155" t="b">
        <v>1</v>
      </c>
      <c r="J4" s="155" t="b">
        <v>0</v>
      </c>
      <c r="K4" s="157">
        <f>'Cover Page'!B32</f>
        <v>44298</v>
      </c>
      <c r="L4" s="177" t="str">
        <f>'Cover Page'!B35</f>
        <v>Bryon Jones</v>
      </c>
      <c r="M4" s="177" t="str">
        <f>'Cover Page'!B38</f>
        <v>Secretary</v>
      </c>
      <c r="N4" s="220" t="str">
        <f>'Cover Page'!I35</f>
        <v>802-862-4400</v>
      </c>
      <c r="O4" s="220" t="str">
        <f>'Cover Page'!L35</f>
        <v>802-860-0440</v>
      </c>
      <c r="P4" s="155" t="str">
        <f>'Cover Page'!I38</f>
        <v>bryonjones@bayviewloans.com</v>
      </c>
      <c r="Q4" s="155" t="str">
        <f>'Cover Page'!B42</f>
        <v>Emily Taylor</v>
      </c>
      <c r="R4" s="155" t="str">
        <f>'Cover Page'!B46</f>
        <v>Compliance Specialist</v>
      </c>
      <c r="S4" s="220" t="str">
        <f>'Cover Page'!I42</f>
        <v>802-264-3530</v>
      </c>
      <c r="T4" s="220" t="str">
        <f>'Cover Page'!L42</f>
        <v>802-860-0440</v>
      </c>
      <c r="U4" s="155" t="str">
        <f>'Cover Page'!I46</f>
        <v>emily.taylor@aon.com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40525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40525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40525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40525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40525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40525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40525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Emily Taylor</cp:lastModifiedBy>
  <cp:lastPrinted>2020-05-12T15:41:53Z</cp:lastPrinted>
  <dcterms:created xsi:type="dcterms:W3CDTF">2020-04-14T23:06:16Z</dcterms:created>
  <dcterms:modified xsi:type="dcterms:W3CDTF">2021-04-12T18:34:11Z</dcterms:modified>
</cp:coreProperties>
</file>