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row\OneDrive - United Fire Group\COMPLIANCE\Regulatory and Reporting\California\UF&amp;C worksheets\"/>
    </mc:Choice>
  </mc:AlternateContent>
  <xr:revisionPtr revIDLastSave="0" documentId="13_ncr:1_{72EF45F1-AD57-4621-A799-3157B0919EE7}" xr6:coauthVersionLast="47" xr6:coauthVersionMax="47" xr10:uidLastSave="{00000000-0000-0000-0000-000000000000}"/>
  <bookViews>
    <workbookView xWindow="-120" yWindow="-120" windowWidth="29040" windowHeight="1584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<sst xmlns="http://schemas.openxmlformats.org/spreadsheetml/2006/main" count="550" uniqueCount="366">
  <si>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</si>
  <si>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</si>
  <si>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</si>
  <si>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</si>
  <si>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</si>
  <si>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</si>
  <si>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</si>
  <si>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</si>
  <si>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</si>
  <si>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</si>
  <si>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</si>
  <si>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</si>
  <si>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</si>
  <si>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</si>
  <si>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</si>
  <si>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</si>
  <si>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</si>
  <si>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</si>
  <si>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</si>
  <si>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</si>
  <si>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</si>
  <si>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</si>
  <si>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</si>
  <si>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</si>
  <si>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</si>
  <si>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</si>
  <si>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</si>
  <si>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</si>
  <si>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</si>
  <si>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</si>
  <si>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</si>
  <si>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</si>
  <si>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</si>
  <si>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</si>
  <si>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</si>
  <si>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</si>
  <si>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</si>
  <si>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</si>
  <si>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</si>
  <si>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</si>
  <si>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</si>
  <si>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</si>
  <si>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</si>
  <si>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</si>
  <si>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</si>
  <si>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</si>
  <si>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</si>
  <si>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</si>
  <si>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</si>
  <si>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</si>
  <si>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</si>
  <si>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</si>
  <si>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</si>
  <si>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</si>
  <si>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</si>
  <si>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</si>
  <si>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</si>
  <si>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</si>
  <si>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</si>
  <si>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</si>
  <si>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</si>
  <si>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</si>
  <si>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</si>
  <si>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</si>
  <si>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</si>
  <si>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</si>
  <si>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</si>
  <si>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</si>
  <si>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</si>
  <si>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</si>
  <si>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</si>
  <si>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</si>
  <si>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</si>
  <si>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</si>
  <si>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</si>
  <si>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</si>
  <si>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</si>
  <si>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</si>
  <si>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</si>
  <si>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</si>
  <si>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</si>
  <si>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</si>
  <si>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</si>
  <si>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</si>
  <si>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</si>
  <si>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</si>
  <si>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</si>
  <si>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</si>
  <si>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</si>
  <si>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</si>
  <si>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</si>
  <si>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</si>
  <si>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</si>
  <si>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</si>
  <si>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</si>
  <si>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</si>
  <si>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</si>
  <si>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</si>
  <si>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</si>
  <si>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</si>
  <si>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</si>
  <si>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</si>
  <si>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</si>
  <si>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</si>
  <si>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</si>
  <si>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</si>
  <si>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</si>
  <si>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</si>
  <si>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</si>
  <si>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</si>
  <si>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</si>
  <si>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</si>
  <si>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</si>
  <si>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</si>
  <si>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</si>
  <si>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</si>
  <si>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</si>
  <si>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</si>
  <si>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</si>
  <si>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</si>
  <si>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</si>
  <si>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</si>
  <si>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</si>
  <si>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</si>
  <si>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</si>
  <si>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</si>
  <si>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</si>
  <si>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</si>
  <si>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</si>
  <si>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</si>
  <si>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</si>
  <si>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</si>
  <si>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</si>
  <si>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</si>
  <si>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</si>
  <si>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</si>
  <si>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</si>
  <si>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</si>
  <si>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</si>
  <si>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</si>
  <si>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</si>
  <si>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</si>
  <si>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</si>
  <si>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</si>
  <si>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</si>
  <si>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</si>
  <si>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</si>
  <si>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</si>
  <si>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</si>
  <si>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</si>
  <si>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</si>
  <si>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</si>
  <si>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</si>
  <si>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</si>
  <si>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</si>
  <si>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</si>
  <si>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</si>
  <si>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</si>
  <si>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</si>
  <si>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</si>
  <si>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</si>
  <si>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</si>
  <si>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</si>
  <si>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</si>
  <si>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</si>
  <si>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</si>
  <si>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</si>
  <si>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</si>
  <si>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</si>
  <si>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</si>
  <si>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</si>
  <si>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</si>
  <si>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</si>
  <si>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</si>
  <si>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</si>
  <si>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</si>
  <si>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</si>
  <si>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</si>
  <si>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</si>
  <si>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</si>
  <si>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</si>
  <si>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</si>
  <si>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</si>
  <si>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</si>
  <si>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</si>
  <si>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</si>
  <si>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</si>
  <si>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</si>
  <si>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</si>
  <si>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</si>
  <si>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</si>
  <si>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</si>
  <si>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</si>
  <si>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</si>
  <si>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</si>
  <si>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</si>
  <si>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</si>
  <si>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</si>
  <si>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</si>
  <si>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</si>
  <si>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</si>
  <si>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</si>
  <si>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</si>
  <si>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</si>
  <si>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</si>
  <si>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</si>
  <si>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</si>
  <si>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</si>
  <si>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</si>
  <si>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</si>
  <si>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</si>
  <si>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</si>
  <si>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</si>
  <si>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</si>
  <si>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</si>
  <si>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</si>
  <si>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</si>
  <si>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</si>
  <si>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</si>
  <si>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</si>
  <si>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</si>
  <si>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</si>
  <si>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</si>
  <si>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</si>
  <si>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</si>
  <si>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</si>
  <si>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</si>
  <si>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</si>
  <si>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</si>
  <si>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</si>
  <si>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</si>
  <si>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</si>
  <si>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</si>
  <si>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</si>
  <si>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</si>
  <si>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</si>
  <si>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</si>
  <si>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</si>
  <si>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</si>
  <si>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</si>
  <si>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</si>
  <si>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</si>
  <si>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</si>
  <si>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</si>
  <si>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</si>
  <si>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</si>
  <si>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</si>
  <si>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</si>
  <si>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</si>
  <si>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</si>
  <si>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</si>
  <si>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</si>
  <si>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</si>
  <si>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</si>
  <si>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</si>
  <si>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</si>
  <si>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</si>
  <si>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</si>
  <si>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</si>
  <si>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</si>
  <si>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</si>
  <si>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</si>
  <si>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</si>
  <si>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</si>
  <si>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</si>
  <si>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</si>
  <si>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</si>
  <si>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</si>
  <si>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</si>
  <si>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</si>
  <si>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</si>
  <si>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</si>
  <si>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</si>
  <si>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</si>
  <si>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</si>
  <si>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</si>
  <si>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</si>
  <si>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</si>
  <si>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</si>
  <si>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</si>
  <si>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</si>
  <si>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</si>
  <si>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</si>
  <si>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</si>
  <si>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</si>
  <si>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</si>
  <si>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</si>
  <si>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</si>
  <si>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</si>
  <si>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</si>
  <si>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</si>
  <si>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</si>
  <si>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</si>
  <si>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</si>
  <si>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</si>
  <si>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</si>
  <si>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</si>
  <si>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</si>
  <si>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</si>
  <si>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</si>
  <si>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</si>
  <si>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</si>
  <si>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</si>
  <si>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</si>
  <si>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</si>
  <si>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</si>
  <si>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</si>
  <si>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</si>
  <si>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</si>
  <si>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</si>
  <si>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</si>
  <si>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</si>
  <si>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</si>
  <si>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</si>
  <si>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</si>
  <si>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</si>
  <si>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</si>
  <si>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</si>
  <si>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</si>
  <si>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</si>
  <si>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</si>
  <si>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</si>
  <si>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</si>
  <si>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</si>
  <si>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</si>
  <si>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</si>
  <si>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</si>
  <si>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</si>
  <si>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</si>
  <si>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</si>
  <si>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</si>
  <si>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</si>
  <si>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</si>
  <si>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</si>
  <si>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</si>
  <si>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</si>
  <si>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</si>
  <si>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</si>
  <si>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</si>
  <si>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</si>
  <si>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</si>
  <si>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</si>
  <si>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</si>
  <si>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</si>
  <si>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</si>
  <si>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</si>
  <si>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</si>
  <si>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</si>
  <si>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</si>
  <si>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</si>
  <si>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</si>
  <si>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</si>
  <si>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</si>
  <si>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United Fire &amp; Casualty Company</t>
  </si>
  <si>
    <t>United Fire Group Inc</t>
  </si>
  <si>
    <t>3880 Atherton RD</t>
  </si>
  <si>
    <t>Rd</t>
  </si>
  <si>
    <t xml:space="preserve">Rocklin </t>
  </si>
  <si>
    <t>James Moen</t>
  </si>
  <si>
    <t>AVP &amp; Branch Manager</t>
  </si>
  <si>
    <t>jmoen@unitedfiregroup.com</t>
  </si>
  <si>
    <t>UNFG-132275001; UNFG-132506461</t>
  </si>
  <si>
    <t>2.b We continue to advise our insureds that payroll records may assist our premium audits.  We have encouraged insureds to keep detailed payroll records including employee name, regular job duties, and COVID-19 job duties (e.g. furloughed, paid but not working, working from home, and so on) that can be provided at audit, supporting classification change requests, which could result in a premium savings.  We further advised that agents do not need to wait until premium audit to adjust policy exposures in the wake of COVID-19; changes can now be made midterm. Any resulting premium credit will be deducted from an insured’s balance due on future billing installments.                                                                                                                                                                                                                                                                                                                                                                                                        Confirming no programs.</t>
  </si>
  <si>
    <t>CDI # 14-4326; 14-4327</t>
  </si>
  <si>
    <t>CDI # 18-4285; 18-4286</t>
  </si>
  <si>
    <t xml:space="preserve">The premium adjustments are applied case by case; no policyholder requests were received for the CMA line or the CML  line in April, May or  June of 2021.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</si>
</sst>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9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49" fillId="0" borderId="0" xfId="0" applyFo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checked="Checked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checked="Checked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moen@unitedfiregroup.com" TargetMode="External"/><Relationship Id="rId1" Type="http://schemas.openxmlformats.org/officeDocument/2006/relationships/hyperlink" Target="mailto:jmoen@unitedfire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8" workbookViewId="0">
      <selection activeCell="A50" sqref="A5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19.5" x14ac:dyDescent="0.2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6" t="s">
        <v>347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13021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248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 t="s">
        <v>356</v>
      </c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95765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44405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>
        <v>9166305012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358</v>
      </c>
      <c r="C42" s="264"/>
      <c r="D42" s="264"/>
      <c r="E42" s="264"/>
      <c r="F42" s="264"/>
      <c r="G42" s="264"/>
      <c r="H42" s="36"/>
      <c r="I42" s="280"/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2" t="s">
        <v>359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2" t="s">
        <v>352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ED070AF-8839-4C29-94BD-1C56685388F4}"/>
    <hyperlink ref="I46" r:id="rId2" xr:uid="{4E2C4FC5-1216-41DF-B085-22A3FC8EAE3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19" sqref="E19:F2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United Fire &amp;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13021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United Fire Group Inc</v>
      </c>
      <c r="F6" s="336"/>
      <c r="G6" s="115"/>
      <c r="H6" s="115"/>
      <c r="I6" s="115"/>
      <c r="J6" s="116"/>
      <c r="L6" s="76" t="s">
        <v>56</v>
      </c>
      <c r="M6" s="164">
        <f>'Cover Page'!L13</f>
        <v>248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7" t="s">
        <v>345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2" t="s">
        <v>361</v>
      </c>
      <c r="F37" s="363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1</v>
      </c>
      <c r="P45" s="146" t="b">
        <v>0</v>
      </c>
      <c r="Q45" s="146" t="b">
        <v>0</v>
      </c>
      <c r="R45" s="146" t="b">
        <v>1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1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1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1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1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1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1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1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1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United Fire &amp;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13021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United Fire Group Inc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248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6" t="s">
        <v>365</v>
      </c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25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25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25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25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25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25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25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25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25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6" t="s">
        <v>362</v>
      </c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25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25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25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25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25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25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25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25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25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25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25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25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25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25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25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25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25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25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25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25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25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25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25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25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25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25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25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25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25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D29" sqref="D29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9.140625" style="271" customWidth="1"/>
    <col min="5" max="5" width="19.7109375" style="188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3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8" x14ac:dyDescent="0.25">
      <c r="A3" s="346" t="str">
        <f>'Cover Page'!A5:N5</f>
        <v>For Reporting Period: April, May, and June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United Fire &amp;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13021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United Fire Group Inc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248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13021</v>
      </c>
      <c r="B17" s="318" t="s">
        <v>230</v>
      </c>
      <c r="C17" s="318"/>
      <c r="D17" s="339" t="s">
        <v>363</v>
      </c>
      <c r="E17" s="318" t="s">
        <v>344</v>
      </c>
      <c r="F17" s="323">
        <v>0</v>
      </c>
      <c r="G17" s="324">
        <v>0</v>
      </c>
      <c r="H17" s="325">
        <v>0</v>
      </c>
      <c r="I17" s="325">
        <v>0</v>
      </c>
      <c r="J17" s="325">
        <v>0</v>
      </c>
      <c r="K17" s="323">
        <v>0</v>
      </c>
      <c r="L17" s="322">
        <v>0</v>
      </c>
      <c r="M17" s="322">
        <v>0</v>
      </c>
      <c r="O17" s="295" t="str">
        <f>IF(OR(B17="PPA", B17="CMP",B17="CML",B17="CMA",B17="WC",B17="MED"),B17,"ASLine")</f>
        <v>CML</v>
      </c>
    </row>
    <row r="18" spans="1:15" s="295" customFormat="1" ht="16.5" customHeight="1" x14ac:dyDescent="0.25">
      <c r="A18" s="321">
        <f t="shared" si="0"/>
        <v>13021</v>
      </c>
      <c r="B18" s="318" t="s">
        <v>230</v>
      </c>
      <c r="C18" s="318"/>
      <c r="D18" s="339" t="s">
        <v>363</v>
      </c>
      <c r="E18" s="318" t="s">
        <v>349</v>
      </c>
      <c r="F18" s="323">
        <v>0</v>
      </c>
      <c r="G18" s="324">
        <v>0</v>
      </c>
      <c r="H18" s="325">
        <v>0</v>
      </c>
      <c r="I18" s="325">
        <v>0</v>
      </c>
      <c r="J18" s="325">
        <v>0</v>
      </c>
      <c r="K18" s="323">
        <v>0</v>
      </c>
      <c r="L18" s="322">
        <v>0</v>
      </c>
      <c r="M18" s="322">
        <v>0</v>
      </c>
      <c r="O18" s="295" t="str">
        <f t="shared" ref="O18:O62" si="1">IF(OR(B18="PPA", B18="CMP",B18="CML",B18="CMA",B18="WC",B18="MED"),B18,"ASLine")</f>
        <v>CML</v>
      </c>
    </row>
    <row r="19" spans="1:15" s="295" customFormat="1" ht="16.5" customHeight="1" x14ac:dyDescent="0.25">
      <c r="A19" s="321">
        <f t="shared" si="0"/>
        <v>13021</v>
      </c>
      <c r="B19" s="318" t="s">
        <v>230</v>
      </c>
      <c r="C19" s="318"/>
      <c r="D19" s="339" t="s">
        <v>363</v>
      </c>
      <c r="E19" s="318" t="s">
        <v>350</v>
      </c>
      <c r="F19" s="323">
        <v>0</v>
      </c>
      <c r="G19" s="324">
        <v>0</v>
      </c>
      <c r="H19" s="325">
        <v>0</v>
      </c>
      <c r="I19" s="325">
        <v>0</v>
      </c>
      <c r="J19" s="325">
        <v>0</v>
      </c>
      <c r="K19" s="323">
        <v>0</v>
      </c>
      <c r="L19" s="322">
        <v>0</v>
      </c>
      <c r="M19" s="322">
        <v>0</v>
      </c>
      <c r="O19" s="295" t="str">
        <f t="shared" si="1"/>
        <v>CML</v>
      </c>
    </row>
    <row r="20" spans="1:15" s="295" customFormat="1" ht="16.5" customHeight="1" x14ac:dyDescent="0.25">
      <c r="A20" s="321">
        <f t="shared" si="0"/>
        <v>13021</v>
      </c>
      <c r="B20" s="318" t="s">
        <v>230</v>
      </c>
      <c r="C20" s="318"/>
      <c r="D20" s="339" t="s">
        <v>363</v>
      </c>
      <c r="E20" s="318" t="s">
        <v>351</v>
      </c>
      <c r="F20" s="323">
        <v>0</v>
      </c>
      <c r="G20" s="324">
        <v>0</v>
      </c>
      <c r="H20" s="325">
        <v>0</v>
      </c>
      <c r="I20" s="325">
        <v>0</v>
      </c>
      <c r="J20" s="325">
        <v>0</v>
      </c>
      <c r="K20" s="323">
        <v>0</v>
      </c>
      <c r="L20" s="322">
        <v>0</v>
      </c>
      <c r="M20" s="322">
        <v>0</v>
      </c>
      <c r="O20" s="295" t="str">
        <f t="shared" si="1"/>
        <v>CML</v>
      </c>
    </row>
    <row r="21" spans="1:15" s="295" customFormat="1" ht="16.5" customHeight="1" x14ac:dyDescent="0.25">
      <c r="A21" s="321">
        <f t="shared" si="0"/>
        <v>13021</v>
      </c>
      <c r="B21" s="318" t="s">
        <v>228</v>
      </c>
      <c r="C21" s="318"/>
      <c r="D21" s="339" t="s">
        <v>364</v>
      </c>
      <c r="E21" s="318" t="s">
        <v>344</v>
      </c>
      <c r="F21" s="323">
        <v>0</v>
      </c>
      <c r="G21" s="324">
        <v>0</v>
      </c>
      <c r="H21" s="325">
        <v>0</v>
      </c>
      <c r="I21" s="325">
        <v>0</v>
      </c>
      <c r="J21" s="325">
        <v>0</v>
      </c>
      <c r="K21" s="323">
        <v>0</v>
      </c>
      <c r="L21" s="322">
        <v>0</v>
      </c>
      <c r="M21" s="322">
        <v>0</v>
      </c>
      <c r="O21" s="295" t="str">
        <f t="shared" si="1"/>
        <v>CMA</v>
      </c>
    </row>
    <row r="22" spans="1:15" s="295" customFormat="1" ht="16.5" customHeight="1" x14ac:dyDescent="0.25">
      <c r="A22" s="321">
        <f t="shared" si="0"/>
        <v>13021</v>
      </c>
      <c r="B22" s="318" t="s">
        <v>228</v>
      </c>
      <c r="C22" s="318"/>
      <c r="D22" s="339" t="s">
        <v>364</v>
      </c>
      <c r="E22" s="318" t="s">
        <v>349</v>
      </c>
      <c r="F22" s="323">
        <v>0</v>
      </c>
      <c r="G22" s="324">
        <v>0</v>
      </c>
      <c r="H22" s="325">
        <v>0</v>
      </c>
      <c r="I22" s="325">
        <v>0</v>
      </c>
      <c r="J22" s="325">
        <v>0</v>
      </c>
      <c r="K22" s="323">
        <v>0</v>
      </c>
      <c r="L22" s="322">
        <v>0</v>
      </c>
      <c r="M22" s="322">
        <v>0</v>
      </c>
      <c r="O22" s="295" t="str">
        <f t="shared" si="1"/>
        <v>CMA</v>
      </c>
    </row>
    <row r="23" spans="1:15" s="295" customFormat="1" ht="16.5" customHeight="1" x14ac:dyDescent="0.25">
      <c r="A23" s="321">
        <f t="shared" si="0"/>
        <v>13021</v>
      </c>
      <c r="B23" s="318" t="s">
        <v>228</v>
      </c>
      <c r="C23" s="318"/>
      <c r="D23" s="339" t="s">
        <v>364</v>
      </c>
      <c r="E23" s="318" t="s">
        <v>350</v>
      </c>
      <c r="F23" s="323">
        <v>0</v>
      </c>
      <c r="G23" s="324">
        <v>0</v>
      </c>
      <c r="H23" s="325">
        <v>0</v>
      </c>
      <c r="I23" s="325">
        <v>0</v>
      </c>
      <c r="J23" s="325">
        <v>0</v>
      </c>
      <c r="K23" s="323">
        <v>0</v>
      </c>
      <c r="L23" s="322">
        <v>0</v>
      </c>
      <c r="M23" s="322">
        <v>0</v>
      </c>
      <c r="O23" s="295" t="str">
        <f t="shared" si="1"/>
        <v>CMA</v>
      </c>
    </row>
    <row r="24" spans="1:15" s="295" customFormat="1" ht="16.5" customHeight="1" x14ac:dyDescent="0.25">
      <c r="A24" s="321">
        <f t="shared" si="0"/>
        <v>13021</v>
      </c>
      <c r="B24" s="318" t="s">
        <v>228</v>
      </c>
      <c r="C24" s="318"/>
      <c r="D24" s="339" t="s">
        <v>364</v>
      </c>
      <c r="E24" s="318" t="s">
        <v>351</v>
      </c>
      <c r="F24" s="323">
        <v>0</v>
      </c>
      <c r="G24" s="324">
        <v>0</v>
      </c>
      <c r="H24" s="325">
        <v>0</v>
      </c>
      <c r="I24" s="325">
        <v>0</v>
      </c>
      <c r="J24" s="325">
        <v>0</v>
      </c>
      <c r="K24" s="323">
        <v>0</v>
      </c>
      <c r="L24" s="322">
        <v>0</v>
      </c>
      <c r="M24" s="322">
        <v>0</v>
      </c>
      <c r="O24" s="295" t="str">
        <f t="shared" si="1"/>
        <v>CMA</v>
      </c>
    </row>
    <row r="25" spans="1:15" s="295" customFormat="1" ht="16.5" customHeight="1" x14ac:dyDescent="0.25">
      <c r="A25" s="321">
        <f t="shared" si="0"/>
        <v>13021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13021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13021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13021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13021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13021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13021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13021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13021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13021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13021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13021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13021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13021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13021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13021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13021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13021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13021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13021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13021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13021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13021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13021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13021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13021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13021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13021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13021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13021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13021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13021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13021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13021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13021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13021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13021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13021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United Fire &amp; Casualty Company</v>
      </c>
      <c r="B4" s="155">
        <f>'Cover Page'!L9</f>
        <v>13021</v>
      </c>
      <c r="C4" s="155" t="str">
        <f>'Cover Page'!B13</f>
        <v>United Fire Group Inc</v>
      </c>
      <c r="D4" s="156">
        <f>'Cover Page'!L13</f>
        <v>248</v>
      </c>
      <c r="E4" s="155" t="str">
        <f>'Cover Page'!B17</f>
        <v>3880 Atherton RD</v>
      </c>
      <c r="F4" s="155" t="str">
        <f>'Cover Page'!B20</f>
        <v xml:space="preserve">Rocklin </v>
      </c>
      <c r="G4" s="155" t="str">
        <f>'Cover Page'!I20</f>
        <v>CA</v>
      </c>
      <c r="H4" s="156">
        <f>'Cover Page'!L20</f>
        <v>95765</v>
      </c>
      <c r="I4" s="155" t="b">
        <v>1</v>
      </c>
      <c r="J4" s="155" t="b">
        <v>0</v>
      </c>
      <c r="K4" s="157">
        <f>'Cover Page'!B32</f>
        <v>44405</v>
      </c>
      <c r="L4" s="177" t="str">
        <f>'Cover Page'!B35</f>
        <v>James Moen</v>
      </c>
      <c r="M4" s="177" t="str">
        <f>'Cover Page'!B38</f>
        <v>AVP &amp; Branch Manager</v>
      </c>
      <c r="N4" s="220">
        <f>'Cover Page'!I35</f>
        <v>9166305012</v>
      </c>
      <c r="O4" s="220">
        <f>'Cover Page'!L35</f>
        <v>0</v>
      </c>
      <c r="P4" s="155" t="str">
        <f>'Cover Page'!I38</f>
        <v>jmoen@unitedfiregroup.com</v>
      </c>
      <c r="Q4" s="155" t="str">
        <f>'Cover Page'!B42</f>
        <v>James Moen</v>
      </c>
      <c r="R4" s="155" t="str">
        <f>'Cover Page'!B46</f>
        <v>AVP &amp; Branch Manager</v>
      </c>
      <c r="S4" s="220">
        <f>'Cover Page'!I42</f>
        <v>0</v>
      </c>
      <c r="T4" s="220">
        <f>'Cover Page'!L42</f>
        <v>0</v>
      </c>
      <c r="U4" s="155" t="str">
        <f>'Cover Page'!I46</f>
        <v>jmoen@unitedfiregroup.com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1</v>
      </c>
      <c r="AH4" s="156">
        <f>Questionnaire!U34</f>
        <v>0</v>
      </c>
      <c r="AI4" s="156">
        <f>Questionnaire!U35</f>
        <v>1</v>
      </c>
      <c r="AJ4" s="177" t="str">
        <f>Questionnaire!E37</f>
        <v>UNFG-132275001; UNFG-132506461</v>
      </c>
      <c r="AK4" s="155" t="str">
        <f>'Explanatory Memorandum'!C14</f>
        <v xml:space="preserve">The premium adjustments are applied case by case; no policyholder requests were received for the CMA line or the CML  line in April, May or  June of 2021.  </v>
      </c>
      <c r="AL4" s="155" t="str">
        <f>'Explanatory Memorandum'!C33</f>
        <v>2.b We continue to advise our insureds that payroll records may assist our premium audits.  We have encouraged insureds to keep detailed payroll records including employee name, regular job duties, and COVID-19 job duties (e.g. furloughed, paid but not working, working from home, and so on) that can be provided at audit, supporting classification change requests, which could result in a premium savings.  We further advised that agents do not need to wait until premium audit to adjust policy exposures in the wake of COVID-19; changes can now be made midterm. Any resulting premium credit will be deducted from an insured’s balance due on future billing installments.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Confirming no programs.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13021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13021</v>
      </c>
      <c r="B4" s="155" t="s">
        <v>228</v>
      </c>
      <c r="C4" s="241">
        <f>Questionnaire!$V$44</f>
        <v>0</v>
      </c>
      <c r="D4" s="242">
        <f>Questionnaire!$V$45</f>
        <v>1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1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13021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13021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13021</v>
      </c>
      <c r="B7" s="155" t="s">
        <v>230</v>
      </c>
      <c r="C7" s="241">
        <f>Questionnaire!$Y$44</f>
        <v>0</v>
      </c>
      <c r="D7" s="242">
        <f>Questionnaire!$Y$45</f>
        <v>1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1</v>
      </c>
      <c r="K7" s="242">
        <f>Questionnaire!$Y$60</f>
        <v>1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13021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13021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FFD2EEEC9FA0459A47FA248F76935A" ma:contentTypeVersion="13" ma:contentTypeDescription="Create a new document." ma:contentTypeScope="" ma:versionID="633d8f9fe3daebba4744904bf8fa1513">
  <xsd:schema xmlns:xsd="http://www.w3.org/2001/XMLSchema" xmlns:xs="http://www.w3.org/2001/XMLSchema" xmlns:p="http://schemas.microsoft.com/office/2006/metadata/properties" xmlns:ns3="6a3840e7-f3e4-462c-9178-f76427c48837" xmlns:ns4="58f75a8b-be81-427f-aab9-e500c5c736cc" targetNamespace="http://schemas.microsoft.com/office/2006/metadata/properties" ma:root="true" ma:fieldsID="4a9f267652c10b36e4cac60421e59e07" ns3:_="" ns4:_="">
    <xsd:import namespace="6a3840e7-f3e4-462c-9178-f76427c48837"/>
    <xsd:import namespace="58f75a8b-be81-427f-aab9-e500c5c736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840e7-f3e4-462c-9178-f76427c488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75a8b-be81-427f-aab9-e500c5c736c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426875-4CBE-4875-B22F-982FF4CE4ADE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58f75a8b-be81-427f-aab9-e500c5c736cc"/>
    <ds:schemaRef ds:uri="6a3840e7-f3e4-462c-9178-f76427c4883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762263E-2F6C-4F34-8F3D-EE8345BF16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36E4B0-D870-4092-BFF0-DFA09558C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3840e7-f3e4-462c-9178-f76427c48837"/>
    <ds:schemaRef ds:uri="58f75a8b-be81-427f-aab9-e500c5c736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Grow, Jolene</cp:lastModifiedBy>
  <cp:lastPrinted>2020-05-12T15:41:53Z</cp:lastPrinted>
  <dcterms:created xsi:type="dcterms:W3CDTF">2020-04-14T23:06:16Z</dcterms:created>
  <dcterms:modified xsi:type="dcterms:W3CDTF">2021-07-28T16:37:36Z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0x0101009EFFD2EEEC9FA0459A47FA248F76935A</vt:lpwstr>
  </property>
</Properties>
</file>