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wvam01\Desktop\"/>
    </mc:Choice>
  </mc:AlternateContent>
  <bookViews>
    <workbookView xWindow="-120" yWindow="-120" windowWidth="20730" windowHeight="1116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<sst xmlns="http://schemas.openxmlformats.org/spreadsheetml/2006/main" count="529" uniqueCount="369">
  <si>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</si>
  <si>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</si>
  <si>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</si>
  <si>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</si>
  <si>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</si>
  <si>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</si>
  <si>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</si>
  <si>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</si>
  <si>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</si>
  <si>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</si>
  <si>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</si>
  <si>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</si>
  <si>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</si>
  <si>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</si>
  <si>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</si>
  <si>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</si>
  <si>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</si>
  <si>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</si>
  <si>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</si>
  <si>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</si>
  <si>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</si>
  <si>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</si>
  <si>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</si>
  <si>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</si>
  <si>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</si>
  <si>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</si>
  <si>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</si>
  <si>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</si>
  <si>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</si>
  <si>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</si>
  <si>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</si>
  <si>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</si>
  <si>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</si>
  <si>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</si>
  <si>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</si>
  <si>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</si>
  <si>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</si>
  <si>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</si>
  <si>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</si>
  <si>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</si>
  <si>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</si>
  <si>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</si>
  <si>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</si>
  <si>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</si>
  <si>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</si>
  <si>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</si>
  <si>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</si>
  <si>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</si>
  <si>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</si>
  <si>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</si>
  <si>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</si>
  <si>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</si>
  <si>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</si>
  <si>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</si>
  <si>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</si>
  <si>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</si>
  <si>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</si>
  <si>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</si>
  <si>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</si>
  <si>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</si>
  <si>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</si>
  <si>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</si>
  <si>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</si>
  <si>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</si>
  <si>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</si>
  <si>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</si>
  <si>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</si>
  <si>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</si>
  <si>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</si>
  <si>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</si>
  <si>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</si>
  <si>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</si>
  <si>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</si>
  <si>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</si>
  <si>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</si>
  <si>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</si>
  <si>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</si>
  <si>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</si>
  <si>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</si>
  <si>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</si>
  <si>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</si>
  <si>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</si>
  <si>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</si>
  <si>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</si>
  <si>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</si>
  <si>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</si>
  <si>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</si>
  <si>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</si>
  <si>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</si>
  <si>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</si>
  <si>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</si>
  <si>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</si>
  <si>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</si>
  <si>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</si>
  <si>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</si>
  <si>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</si>
  <si>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</si>
  <si>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</si>
  <si>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</si>
  <si>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</si>
  <si>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</si>
  <si>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</si>
  <si>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</si>
  <si>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</si>
  <si>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</si>
  <si>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</si>
  <si>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</si>
  <si>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</si>
  <si>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</si>
  <si>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</si>
  <si>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</si>
  <si>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</si>
  <si>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</si>
  <si>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</si>
  <si>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</si>
  <si>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</si>
  <si>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</si>
  <si>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</si>
  <si>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</si>
  <si>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</si>
  <si>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</si>
  <si>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</si>
  <si>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</si>
  <si>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</si>
  <si>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</si>
  <si>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</si>
  <si>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</si>
  <si>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</si>
  <si>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</si>
  <si>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</si>
  <si>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</si>
  <si>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</si>
  <si>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</si>
  <si>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</si>
  <si>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</si>
  <si>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</si>
  <si>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</si>
  <si>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</si>
  <si>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</si>
  <si>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</si>
  <si>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</si>
  <si>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</si>
  <si>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</si>
  <si>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</si>
  <si>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</si>
  <si>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</si>
  <si>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</si>
  <si>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</si>
  <si>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</si>
  <si>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</si>
  <si>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</si>
  <si>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</si>
  <si>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</si>
  <si>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</si>
  <si>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</si>
  <si>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</si>
  <si>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</si>
  <si>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</si>
  <si>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</si>
  <si>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</si>
  <si>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</si>
  <si>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</si>
  <si>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</si>
  <si>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</si>
  <si>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</si>
  <si>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</si>
  <si>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</si>
  <si>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</si>
  <si>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</si>
  <si>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</si>
  <si>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</si>
  <si>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</si>
  <si>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</si>
  <si>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</si>
  <si>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</si>
  <si>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</si>
  <si>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</si>
  <si>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</si>
  <si>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</si>
  <si>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</si>
  <si>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</si>
  <si>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</si>
  <si>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</si>
  <si>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</si>
  <si>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</si>
  <si>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</si>
  <si>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</si>
  <si>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</si>
  <si>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</si>
  <si>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</si>
  <si>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</si>
  <si>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</si>
  <si>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</si>
  <si>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</si>
  <si>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</si>
  <si>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</si>
  <si>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</si>
  <si>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</si>
  <si>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</si>
  <si>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</si>
  <si>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</si>
  <si>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</si>
  <si>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</si>
  <si>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</si>
  <si>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</si>
  <si>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</si>
  <si>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</si>
  <si>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</si>
  <si>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</si>
  <si>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</si>
  <si>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</si>
  <si>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</si>
  <si>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</si>
  <si>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</si>
  <si>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</si>
  <si>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</si>
  <si>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</si>
  <si>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</si>
  <si>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</si>
  <si>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</si>
  <si>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</si>
  <si>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</si>
  <si>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</si>
  <si>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</si>
  <si>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</si>
  <si>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</si>
  <si>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</si>
  <si>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</si>
  <si>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</si>
  <si>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</si>
  <si>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</si>
  <si>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</si>
  <si>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</si>
  <si>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</si>
  <si>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</si>
  <si>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</si>
  <si>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</si>
  <si>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</si>
  <si>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</si>
  <si>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</si>
  <si>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</si>
  <si>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</si>
  <si>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</si>
  <si>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</si>
  <si>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</si>
  <si>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</si>
  <si>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</si>
  <si>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</si>
  <si>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</si>
  <si>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</si>
  <si>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</si>
  <si>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</si>
  <si>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</si>
  <si>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</si>
  <si>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</si>
  <si>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</si>
  <si>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</si>
  <si>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</si>
  <si>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</si>
  <si>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</si>
  <si>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</si>
  <si>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</si>
  <si>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</si>
  <si>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</si>
  <si>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</si>
  <si>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</si>
  <si>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</si>
  <si>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</si>
  <si>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</si>
  <si>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</si>
  <si>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</si>
  <si>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</si>
  <si>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</si>
  <si>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</si>
  <si>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</si>
  <si>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</si>
  <si>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</si>
  <si>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</si>
  <si>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</si>
  <si>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</si>
  <si>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</si>
  <si>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</si>
  <si>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</si>
  <si>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</si>
  <si>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</si>
  <si>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</si>
  <si>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</si>
  <si>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</si>
  <si>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</si>
  <si>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</si>
  <si>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</si>
  <si>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</si>
  <si>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</si>
  <si>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</si>
  <si>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</si>
  <si>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</si>
  <si>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</si>
  <si>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</si>
  <si>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</si>
  <si>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</si>
  <si>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</si>
  <si>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</si>
  <si>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</si>
  <si>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</si>
  <si>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</si>
  <si>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</si>
  <si>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</si>
  <si>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</si>
  <si>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</si>
  <si>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</si>
  <si>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</si>
  <si>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</si>
  <si>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</si>
  <si>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</si>
  <si>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</si>
  <si>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</si>
  <si>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</si>
  <si>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</si>
  <si>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</si>
  <si>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</si>
  <si>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</si>
  <si>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</si>
  <si>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</si>
  <si>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</si>
  <si>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</si>
  <si>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</si>
  <si>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</si>
  <si>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</si>
  <si>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</si>
  <si>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</si>
  <si>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</si>
  <si>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</si>
  <si>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</si>
  <si>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</si>
  <si>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</si>
  <si>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</si>
  <si>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</si>
  <si>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</si>
  <si>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</si>
  <si>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</si>
  <si>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</si>
  <si>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</si>
  <si>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</si>
  <si>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</si>
  <si>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</si>
  <si>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</si>
  <si>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</si>
  <si>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</si>
  <si>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</si>
  <si>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</si>
  <si>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</si>
  <si>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Farmers Insurance Group</t>
  </si>
  <si>
    <t>6301 Owensmouth Ave.</t>
  </si>
  <si>
    <t>Woodland Hills</t>
  </si>
  <si>
    <t>Commercial Product Director</t>
  </si>
  <si>
    <t>zachary.drennen@farmersinsurance.com</t>
  </si>
  <si>
    <t>Zachary Drennen</t>
  </si>
  <si>
    <t>310-780-6946</t>
  </si>
  <si>
    <t>Commercial Auto: 20-1178, 20-1178-A, 20-1178-B;
Commercial Multi-Peril: 20-2687, 20-2687-A, 20-2687-B;
Commercial Multi-Peril: 20-4476, 20-4476-A, 20-4476-B</t>
  </si>
  <si>
    <t>Suspending cancellation of policies: (Suspending of cancellations for non-pay)</t>
  </si>
  <si>
    <t>Extending Coverage to Delivery Services: (Restaurant hired and non-owned auto)</t>
  </si>
  <si>
    <t>Other, please specify: (Lay up of vehicles temporarily not in use. Re-assessment of the classification and exposure bases of affected risks on a case by case basis)</t>
  </si>
  <si>
    <t>X</t>
  </si>
  <si>
    <t>Please see attached exhibits: 'California Workers Compensation Explanatory Memorandum 2021-03', 'California CMP Explanatory Memorandum 2021-03', and 'California Commercial Auto Explanatory Memorandum 2021-03'</t>
  </si>
  <si>
    <t>Truck Insurance Exchange</t>
  </si>
  <si>
    <t>Victoria McCarthy</t>
  </si>
  <si>
    <t>818-965-0433</t>
  </si>
  <si>
    <t xml:space="preserve">Vice President of Truck Underwriters Association, Attorney in Fact for Truck Insurance Exchange </t>
  </si>
  <si>
    <t>victoria.mccarthy@farmersinsurance.com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</si>
</sst>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b/>
      <sz val="10"/>
      <name val="Times New Roman"/>
      <family val="1"/>
    </font>
    <font>
      <sz val="11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2CC"/>
        <bgColor rgb="FF000000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7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49" fontId="49" fillId="0" borderId="10" xfId="3" applyNumberFormat="1" applyFont="1" applyBorder="1" applyAlignment="1">
      <alignment horizontal="center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7" quotePrefix="1" applyNumberFormat="1" applyFont="1" applyBorder="1" applyAlignment="1">
      <alignment horizontal="left" vertical="top" wrapText="1"/>
    </xf>
    <xf numFmtId="49" fontId="25" fillId="0" borderId="8" xfId="7" quotePrefix="1" applyNumberFormat="1" applyFont="1" applyBorder="1" applyAlignment="1">
      <alignment horizontal="left" vertical="top"/>
    </xf>
    <xf numFmtId="49" fontId="25" fillId="0" borderId="24" xfId="7" quotePrefix="1" applyNumberFormat="1" applyFont="1" applyBorder="1" applyAlignment="1">
      <alignment horizontal="left" vertical="top"/>
    </xf>
    <xf numFmtId="49" fontId="25" fillId="0" borderId="25" xfId="7" quotePrefix="1" applyNumberFormat="1" applyFont="1" applyBorder="1" applyAlignment="1">
      <alignment horizontal="left" vertical="top"/>
    </xf>
    <xf numFmtId="0" fontId="45" fillId="0" borderId="2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49" fontId="18" fillId="13" borderId="12" xfId="5" applyNumberFormat="1" applyFont="1" applyFill="1" applyBorder="1" applyAlignment="1">
      <alignment horizontal="left" vertical="center" wrapText="1"/>
    </xf>
    <xf numFmtId="0" fontId="50" fillId="0" borderId="12" xfId="0" applyFont="1" applyFill="1" applyBorder="1" applyAlignment="1">
      <alignment vertical="center" wrapText="1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checked="Checked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checked="Checked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checked="Checked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xmlns="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xmlns="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xmlns="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xmlns="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xmlns="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xmlns="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xmlns="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xmlns="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xmlns="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xmlns="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xmlns="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xmlns="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xmlns="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xmlns="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xmlns="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xmlns="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xmlns="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xmlns="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xmlns="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xmlns="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xmlns="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xmlns="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xmlns="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xmlns="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xmlns="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xmlns="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xmlns="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xmlns="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xmlns="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xmlns="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xmlns="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xmlns="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xmlns="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xmlns="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xmlns="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xmlns="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xmlns="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xmlns="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xmlns="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xmlns="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xmlns="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xmlns="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xmlns="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xmlns="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xmlns="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xmlns="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xmlns="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xmlns="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xmlns="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xmlns="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xmlns="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xmlns="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xmlns="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xmlns="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xmlns="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xmlns="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xmlns="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xmlns="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xmlns="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xmlns="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xmlns="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xmlns="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xmlns="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xmlns="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xmlns="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xmlns="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xmlns="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xmlns="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xmlns="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xmlns="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xmlns="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xmlns="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xmlns="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xmlns="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xmlns="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xmlns="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xmlns="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xmlns="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xmlns="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xmlns="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xmlns="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xmlns="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xmlns="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xmlns="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xmlns="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xmlns="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xmlns="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xmlns="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xmlns="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xmlns="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xmlns="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xmlns="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xmlns="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xmlns="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xmlns="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xmlns="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xmlns="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xmlns="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xmlns="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xmlns="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xmlns="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xmlns="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xmlns="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xmlns="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xmlns="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xmlns="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xmlns="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xmlns="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xmlns="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xmlns="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xmlns="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xmlns="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xmlns="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xmlns="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xmlns="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xmlns="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xmlns="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xmlns="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xmlns="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xmlns="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xmlns="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xmlns="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xmlns="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xmlns="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xmlns="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xmlns="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xmlns="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xmlns="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xmlns="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xmlns="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xmlns="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xmlns="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xmlns="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xmlns="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xmlns="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xmlns="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xmlns="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xmlns="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xmlns="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xmlns="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xmlns="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xmlns="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xmlns="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xmlns="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xmlns="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xmlns="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xmlns="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xmlns="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xmlns="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xmlns="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xmlns="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xmlns="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xmlns="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xmlns="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xmlns="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xmlns="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xmlns="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xmlns="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xmlns="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xmlns="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xmlns="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xmlns="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xmlns="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xmlns="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xmlns="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ictoria.mccarthy@farmersinsurance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U33" sqref="U33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2" t="s">
        <v>19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</row>
    <row r="3" spans="1:21" s="9" customFormat="1" ht="19.5" x14ac:dyDescent="0.25">
      <c r="A3" s="342" t="s">
        <v>42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3" t="s">
        <v>347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35"/>
      <c r="P5" s="335"/>
      <c r="Q5" s="335"/>
      <c r="R5" s="335"/>
      <c r="S5" s="335"/>
      <c r="T5" s="335"/>
      <c r="U5" s="335"/>
    </row>
    <row r="6" spans="1:21" s="9" customFormat="1" ht="22.5" customHeight="1" x14ac:dyDescent="0.25">
      <c r="A6" s="343" t="s">
        <v>98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89" t="s">
        <v>364</v>
      </c>
      <c r="C9" s="264"/>
      <c r="D9" s="264"/>
      <c r="E9" s="264"/>
      <c r="F9" s="264"/>
      <c r="G9" s="264"/>
      <c r="H9" s="264"/>
      <c r="I9" s="264"/>
      <c r="J9" s="14"/>
      <c r="K9" s="15"/>
      <c r="L9" s="280">
        <v>21709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4"/>
      <c r="J10" s="345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89" t="s">
        <v>351</v>
      </c>
      <c r="C13" s="264"/>
      <c r="D13" s="264"/>
      <c r="E13" s="264"/>
      <c r="F13" s="264"/>
      <c r="G13" s="264"/>
      <c r="H13" s="264"/>
      <c r="I13" s="264"/>
      <c r="J13" s="20"/>
      <c r="K13" s="21"/>
      <c r="L13" s="280">
        <v>69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5"/>
      <c r="J14" s="345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89" t="s">
        <v>352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89" t="s">
        <v>353</v>
      </c>
      <c r="C20" s="264"/>
      <c r="D20" s="264"/>
      <c r="E20" s="264"/>
      <c r="F20" s="264"/>
      <c r="G20" s="264"/>
      <c r="H20" s="24"/>
      <c r="I20" s="290" t="s">
        <v>234</v>
      </c>
      <c r="J20" s="125"/>
      <c r="K20" s="25"/>
      <c r="L20" s="154">
        <v>91367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7" t="s">
        <v>76</v>
      </c>
      <c r="C30" s="337"/>
      <c r="D30" s="337"/>
      <c r="E30" s="337"/>
      <c r="F30" s="337"/>
      <c r="G30" s="337"/>
      <c r="H30" s="337"/>
      <c r="I30" s="337"/>
      <c r="J30" s="337"/>
      <c r="K30" s="337"/>
      <c r="L30" s="337"/>
      <c r="M30" s="337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8">
        <v>43951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0" t="s">
        <v>365</v>
      </c>
      <c r="C35" s="264"/>
      <c r="D35" s="264"/>
      <c r="E35" s="264"/>
      <c r="F35" s="264"/>
      <c r="G35" s="264"/>
      <c r="H35" s="35"/>
      <c r="I35" s="279" t="s">
        <v>366</v>
      </c>
      <c r="J35" s="267"/>
      <c r="K35" s="36"/>
      <c r="L35" s="279"/>
      <c r="M35" s="267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6" t="s">
        <v>38</v>
      </c>
      <c r="J36" s="346"/>
      <c r="K36" s="178"/>
      <c r="L36" s="346" t="s">
        <v>39</v>
      </c>
      <c r="M36" s="346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39" customHeight="1" x14ac:dyDescent="0.25">
      <c r="A38" s="165"/>
      <c r="B38" s="384" t="s">
        <v>367</v>
      </c>
      <c r="C38" s="385"/>
      <c r="D38" s="385"/>
      <c r="E38" s="385"/>
      <c r="F38" s="385"/>
      <c r="G38" s="385"/>
      <c r="H38" s="33"/>
      <c r="I38" s="386" t="s">
        <v>368</v>
      </c>
      <c r="J38" s="268"/>
      <c r="K38" s="268"/>
      <c r="L38" s="268"/>
      <c r="M38" s="268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6" t="s">
        <v>41</v>
      </c>
      <c r="J39" s="346"/>
      <c r="K39" s="346"/>
      <c r="L39" s="346"/>
      <c r="M39" s="346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0" t="s">
        <v>356</v>
      </c>
      <c r="C42" s="264"/>
      <c r="D42" s="264"/>
      <c r="E42" s="264"/>
      <c r="F42" s="264"/>
      <c r="G42" s="264"/>
      <c r="H42" s="36"/>
      <c r="I42" s="279" t="s">
        <v>357</v>
      </c>
      <c r="J42" s="267"/>
      <c r="K42" s="36"/>
      <c r="L42" s="279"/>
      <c r="M42" s="267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89" t="s">
        <v>354</v>
      </c>
      <c r="C46" s="264"/>
      <c r="D46" s="264"/>
      <c r="E46" s="264"/>
      <c r="F46" s="264"/>
      <c r="G46" s="264"/>
      <c r="H46" s="22"/>
      <c r="I46" s="277" t="s">
        <v>355</v>
      </c>
      <c r="J46" s="268"/>
      <c r="K46" s="268"/>
      <c r="L46" s="268"/>
      <c r="M46" s="268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39" t="s">
        <v>342</v>
      </c>
      <c r="B52" s="340"/>
      <c r="C52" s="340"/>
      <c r="D52" s="340"/>
      <c r="E52" s="340"/>
      <c r="F52" s="340"/>
      <c r="G52" s="340"/>
      <c r="H52" s="340"/>
      <c r="I52" s="340"/>
      <c r="J52" s="340"/>
      <c r="K52" s="340"/>
      <c r="L52" s="340"/>
      <c r="M52" s="340"/>
      <c r="N52" s="341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8" t="s">
        <v>170</v>
      </c>
      <c r="C54" s="338"/>
      <c r="D54" s="338"/>
      <c r="E54" s="338"/>
      <c r="F54" s="338"/>
      <c r="G54" s="338"/>
      <c r="H54" s="338"/>
      <c r="I54" s="338"/>
      <c r="J54" s="338"/>
      <c r="K54" s="338"/>
      <c r="L54" s="338"/>
      <c r="M54" s="338"/>
      <c r="N54" s="33"/>
    </row>
    <row r="55" spans="1:14" ht="12.75" customHeight="1" x14ac:dyDescent="0.2">
      <c r="B55" s="338"/>
      <c r="C55" s="338"/>
      <c r="D55" s="338"/>
      <c r="E55" s="338"/>
      <c r="F55" s="338"/>
      <c r="G55" s="338"/>
      <c r="H55" s="338"/>
      <c r="I55" s="338"/>
      <c r="J55" s="338"/>
      <c r="K55" s="338"/>
      <c r="L55" s="338"/>
      <c r="M55" s="338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3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  <mergeCell ref="B38:G38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1" t="s">
        <v>54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3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8" t="s">
        <v>312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50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Truck Insurance Exchange</v>
      </c>
      <c r="F4" s="334"/>
      <c r="G4" s="115"/>
      <c r="H4" s="115"/>
      <c r="I4" s="115"/>
      <c r="J4" s="116"/>
      <c r="L4" s="76" t="s">
        <v>55</v>
      </c>
      <c r="M4" s="164">
        <f>'Cover Page'!L9</f>
        <v>21709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Farmers Insurance Group</v>
      </c>
      <c r="F6" s="334"/>
      <c r="G6" s="115"/>
      <c r="H6" s="115"/>
      <c r="I6" s="115"/>
      <c r="J6" s="116"/>
      <c r="L6" s="76" t="s">
        <v>56</v>
      </c>
      <c r="M6" s="164">
        <f>'Cover Page'!L13</f>
        <v>69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348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206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328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303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216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304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217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305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218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306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219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307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220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308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221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286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222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5"/>
      <c r="F19" s="356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7"/>
      <c r="F20" s="358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316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4" t="s">
        <v>349</v>
      </c>
      <c r="C24" s="354"/>
      <c r="D24" s="354"/>
      <c r="E24" s="354"/>
      <c r="F24" s="354"/>
      <c r="G24" s="354"/>
      <c r="H24" s="354"/>
      <c r="I24" s="354"/>
      <c r="J24" s="354"/>
      <c r="K24" s="354"/>
      <c r="L24" s="354"/>
      <c r="M24" s="354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4" t="s">
        <v>313</v>
      </c>
      <c r="C25" s="297"/>
      <c r="D25" s="297"/>
      <c r="E25" s="297"/>
      <c r="F25" s="297"/>
      <c r="G25" s="297"/>
      <c r="H25" s="297"/>
      <c r="I25" s="297"/>
      <c r="J25" s="297"/>
      <c r="K25" s="297"/>
      <c r="L25" s="297"/>
      <c r="M25" s="297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296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295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179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350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311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177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178</v>
      </c>
      <c r="D35" s="102"/>
      <c r="E35" s="66" t="s">
        <v>180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0">
        <f>N35*1</f>
        <v>1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59" t="s">
        <v>358</v>
      </c>
      <c r="F37" s="360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1"/>
      <c r="F38" s="362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297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329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7" t="s">
        <v>183</v>
      </c>
      <c r="V41" s="347"/>
      <c r="W41" s="347"/>
      <c r="X41" s="347"/>
      <c r="Y41" s="347"/>
      <c r="Z41" s="347"/>
      <c r="AA41" s="347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294</v>
      </c>
      <c r="C42" s="85"/>
      <c r="D42" s="85"/>
      <c r="E42" s="85"/>
      <c r="F42" s="85"/>
      <c r="G42" s="347" t="s">
        <v>298</v>
      </c>
      <c r="H42" s="347"/>
      <c r="I42" s="347"/>
      <c r="J42" s="347"/>
      <c r="K42" s="347"/>
      <c r="L42" s="347"/>
      <c r="M42" s="347"/>
      <c r="N42" s="142"/>
      <c r="O42" s="142"/>
      <c r="P42" s="142"/>
      <c r="Q42" s="142"/>
      <c r="R42" s="142"/>
      <c r="S42" s="142"/>
      <c r="T42" s="142"/>
      <c r="U42" s="296"/>
      <c r="V42" s="296"/>
      <c r="W42" s="296"/>
      <c r="X42" s="296"/>
      <c r="Y42" s="296"/>
      <c r="Z42" s="296"/>
      <c r="AA42" s="296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227</v>
      </c>
      <c r="I43" s="124" t="s">
        <v>81</v>
      </c>
      <c r="J43" s="124" t="s">
        <v>82</v>
      </c>
      <c r="K43" s="124" t="s">
        <v>229</v>
      </c>
      <c r="L43" s="124" t="s">
        <v>230</v>
      </c>
      <c r="M43" s="124" t="s">
        <v>158</v>
      </c>
      <c r="N43" s="148" t="s">
        <v>80</v>
      </c>
      <c r="O43" s="148" t="s">
        <v>182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182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310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309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299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317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287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288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7" t="s">
        <v>183</v>
      </c>
      <c r="V51" s="347"/>
      <c r="W51" s="347"/>
      <c r="X51" s="347"/>
      <c r="Y51" s="347"/>
      <c r="Z51" s="347"/>
      <c r="AA51" s="347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294</v>
      </c>
      <c r="C53" s="92"/>
      <c r="D53" s="92"/>
      <c r="E53" s="92"/>
      <c r="F53" s="92"/>
      <c r="G53" s="347" t="s">
        <v>298</v>
      </c>
      <c r="H53" s="347"/>
      <c r="I53" s="347"/>
      <c r="J53" s="347"/>
      <c r="K53" s="347"/>
      <c r="L53" s="347"/>
      <c r="M53" s="347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331</v>
      </c>
      <c r="D54" s="92"/>
      <c r="E54" s="92"/>
      <c r="F54" s="92"/>
      <c r="G54" s="127" t="s">
        <v>80</v>
      </c>
      <c r="H54" s="127" t="s">
        <v>227</v>
      </c>
      <c r="I54" s="127" t="s">
        <v>81</v>
      </c>
      <c r="J54" s="127" t="s">
        <v>82</v>
      </c>
      <c r="K54" s="127" t="s">
        <v>229</v>
      </c>
      <c r="L54" s="127" t="s">
        <v>230</v>
      </c>
      <c r="M54" s="127" t="s">
        <v>158</v>
      </c>
      <c r="N54" s="148" t="s">
        <v>80</v>
      </c>
      <c r="O54" s="148" t="s">
        <v>182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182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289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290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291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292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293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7" t="s">
        <v>298</v>
      </c>
      <c r="H65" s="347"/>
      <c r="I65" s="347"/>
      <c r="J65" s="347"/>
      <c r="K65" s="347"/>
      <c r="L65" s="347"/>
      <c r="M65" s="347"/>
      <c r="N65" s="142"/>
      <c r="O65" s="142"/>
      <c r="P65" s="142"/>
      <c r="Q65" s="142"/>
      <c r="R65" s="142"/>
      <c r="S65" s="142"/>
      <c r="T65" s="142"/>
      <c r="U65" s="347" t="s">
        <v>183</v>
      </c>
      <c r="V65" s="347"/>
      <c r="W65" s="347"/>
      <c r="X65" s="347"/>
      <c r="Y65" s="347"/>
      <c r="Z65" s="347"/>
      <c r="AA65" s="347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227</v>
      </c>
      <c r="I66" s="127" t="s">
        <v>81</v>
      </c>
      <c r="J66" s="127" t="s">
        <v>82</v>
      </c>
      <c r="K66" s="127" t="s">
        <v>229</v>
      </c>
      <c r="L66" s="127" t="s">
        <v>230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182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300</v>
      </c>
      <c r="E68" s="92"/>
      <c r="F68" s="92"/>
      <c r="G68" s="327"/>
      <c r="H68" s="327"/>
      <c r="I68" s="327"/>
      <c r="J68" s="327"/>
      <c r="K68" s="327"/>
      <c r="L68" s="328"/>
      <c r="M68" s="327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301</v>
      </c>
      <c r="F69" s="93"/>
      <c r="G69" s="329"/>
      <c r="H69" s="329"/>
      <c r="I69" s="329"/>
      <c r="J69" s="329"/>
      <c r="K69" s="329"/>
      <c r="L69" s="330"/>
      <c r="M69" s="329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209</v>
      </c>
      <c r="D70" s="92" t="s">
        <v>332</v>
      </c>
      <c r="F70" s="93"/>
      <c r="G70" s="275"/>
      <c r="H70" s="275"/>
      <c r="I70" s="275"/>
      <c r="J70" s="275"/>
      <c r="K70" s="275"/>
      <c r="L70" s="275"/>
      <c r="M70" s="275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302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182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319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1</v>
      </c>
      <c r="P73" s="146" t="b">
        <v>1</v>
      </c>
      <c r="Q73" s="146" t="b">
        <v>1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1</v>
      </c>
      <c r="W73" s="208">
        <f t="shared" ref="W73" si="39">P73*1</f>
        <v>1</v>
      </c>
      <c r="X73" s="208">
        <f t="shared" ref="X73" si="40">Q73*1</f>
        <v>1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7" t="s">
        <v>183</v>
      </c>
      <c r="V75" s="347"/>
      <c r="W75" s="347"/>
      <c r="X75" s="347"/>
      <c r="Y75" s="347"/>
      <c r="Z75" s="347"/>
      <c r="AA75" s="347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176</v>
      </c>
      <c r="B76" s="75" t="s">
        <v>333</v>
      </c>
      <c r="C76" s="75"/>
      <c r="D76" s="75"/>
      <c r="E76" s="91"/>
      <c r="F76" s="75"/>
      <c r="R76" s="151"/>
      <c r="U76" s="211" t="s">
        <v>80</v>
      </c>
      <c r="V76" s="211" t="s">
        <v>182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335</v>
      </c>
      <c r="C77" s="75"/>
      <c r="D77" s="75"/>
      <c r="E77" s="91"/>
      <c r="F77" s="75"/>
      <c r="G77" s="296"/>
      <c r="H77" s="296"/>
      <c r="I77" s="296"/>
      <c r="J77" s="296"/>
      <c r="K77" s="296"/>
      <c r="L77" s="296"/>
      <c r="M77" s="296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334</v>
      </c>
      <c r="C78" s="75"/>
      <c r="D78" s="75"/>
      <c r="E78" s="91"/>
      <c r="F78" s="75"/>
      <c r="G78" s="296"/>
      <c r="H78" s="296"/>
      <c r="I78" s="296"/>
      <c r="J78" s="296"/>
      <c r="K78" s="296"/>
      <c r="L78" s="296"/>
      <c r="M78" s="296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336</v>
      </c>
      <c r="C79" s="75"/>
      <c r="D79" s="75"/>
      <c r="E79" s="91"/>
      <c r="F79" s="75"/>
      <c r="G79" s="347" t="s">
        <v>298</v>
      </c>
      <c r="H79" s="347"/>
      <c r="I79" s="347"/>
      <c r="J79" s="347"/>
      <c r="K79" s="347"/>
      <c r="L79" s="347"/>
      <c r="M79" s="347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227</v>
      </c>
      <c r="I80" s="127" t="s">
        <v>81</v>
      </c>
      <c r="J80" s="127" t="s">
        <v>82</v>
      </c>
      <c r="K80" s="127" t="s">
        <v>229</v>
      </c>
      <c r="L80" s="127" t="s">
        <v>230</v>
      </c>
      <c r="M80" s="127" t="s">
        <v>158</v>
      </c>
      <c r="N80" s="148" t="s">
        <v>80</v>
      </c>
      <c r="O80" s="148" t="s">
        <v>182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213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1</v>
      </c>
      <c r="Q81" s="152" t="b">
        <v>1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1</v>
      </c>
      <c r="W81" s="208">
        <f t="shared" ref="W81" si="46">P81*1</f>
        <v>1</v>
      </c>
      <c r="X81" s="208">
        <f t="shared" ref="X81" si="47">Q81*1</f>
        <v>1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1</v>
      </c>
      <c r="Q82" s="152" t="b">
        <v>1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1</v>
      </c>
      <c r="W82" s="208">
        <f t="shared" ref="W82:W84" si="53">P82*1</f>
        <v>1</v>
      </c>
      <c r="X82" s="208">
        <f t="shared" ref="X82:X84" si="54">Q82*1</f>
        <v>1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359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1</v>
      </c>
      <c r="Q83" s="152" t="b">
        <v>1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1</v>
      </c>
      <c r="W83" s="208">
        <f t="shared" si="53"/>
        <v>1</v>
      </c>
      <c r="X83" s="208">
        <f t="shared" si="54"/>
        <v>1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360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1</v>
      </c>
      <c r="P84" s="152" t="b">
        <v>0</v>
      </c>
      <c r="Q84" s="152" t="b">
        <v>1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1</v>
      </c>
      <c r="W84" s="208">
        <f t="shared" si="53"/>
        <v>0</v>
      </c>
      <c r="X84" s="208">
        <f t="shared" si="54"/>
        <v>1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361</v>
      </c>
      <c r="F85" s="89"/>
      <c r="G85" s="230"/>
      <c r="H85" s="336" t="s">
        <v>362</v>
      </c>
      <c r="I85" s="336" t="s">
        <v>362</v>
      </c>
      <c r="J85" s="336" t="s">
        <v>362</v>
      </c>
      <c r="K85" s="230"/>
      <c r="L85" s="230"/>
      <c r="M85" s="230"/>
      <c r="U85" s="206">
        <f>G85</f>
        <v>0</v>
      </c>
      <c r="V85" s="206" t="str">
        <f t="shared" ref="V85:AA85" si="58">H85</f>
        <v>X</v>
      </c>
      <c r="W85" s="206" t="str">
        <f t="shared" si="58"/>
        <v>X</v>
      </c>
      <c r="X85" s="206" t="str">
        <f t="shared" si="58"/>
        <v>X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1" t="s">
        <v>233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3"/>
    </row>
    <row r="2" spans="1:14" ht="23.25" customHeight="1" x14ac:dyDescent="0.3">
      <c r="A2" s="348" t="s">
        <v>312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50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Truck Insurance Exchange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21709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Farmers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69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204</v>
      </c>
      <c r="B10" s="258"/>
      <c r="C10" s="258" t="s">
        <v>337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320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321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322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3" t="s">
        <v>363</v>
      </c>
      <c r="D14" s="364"/>
      <c r="E14" s="364"/>
      <c r="F14" s="364"/>
      <c r="G14" s="364"/>
      <c r="H14" s="364"/>
      <c r="I14" s="364"/>
      <c r="J14" s="364"/>
      <c r="K14" s="364"/>
      <c r="L14" s="364"/>
      <c r="M14" s="365"/>
      <c r="N14" s="259"/>
    </row>
    <row r="15" spans="1:14" x14ac:dyDescent="0.25">
      <c r="A15" s="257"/>
      <c r="B15" s="259"/>
      <c r="C15" s="366"/>
      <c r="D15" s="367"/>
      <c r="E15" s="367"/>
      <c r="F15" s="367"/>
      <c r="G15" s="367"/>
      <c r="H15" s="367"/>
      <c r="I15" s="367"/>
      <c r="J15" s="367"/>
      <c r="K15" s="367"/>
      <c r="L15" s="367"/>
      <c r="M15" s="368"/>
      <c r="N15" s="259"/>
    </row>
    <row r="16" spans="1:14" x14ac:dyDescent="0.25">
      <c r="A16" s="257"/>
      <c r="B16" s="259"/>
      <c r="C16" s="366"/>
      <c r="D16" s="367"/>
      <c r="E16" s="367"/>
      <c r="F16" s="367"/>
      <c r="G16" s="367"/>
      <c r="H16" s="367"/>
      <c r="I16" s="367"/>
      <c r="J16" s="367"/>
      <c r="K16" s="367"/>
      <c r="L16" s="367"/>
      <c r="M16" s="368"/>
      <c r="N16" s="259"/>
    </row>
    <row r="17" spans="1:14" x14ac:dyDescent="0.25">
      <c r="A17" s="257"/>
      <c r="B17" s="259"/>
      <c r="C17" s="366"/>
      <c r="D17" s="367"/>
      <c r="E17" s="367"/>
      <c r="F17" s="367"/>
      <c r="G17" s="367"/>
      <c r="H17" s="367"/>
      <c r="I17" s="367"/>
      <c r="J17" s="367"/>
      <c r="K17" s="367"/>
      <c r="L17" s="367"/>
      <c r="M17" s="368"/>
      <c r="N17" s="259"/>
    </row>
    <row r="18" spans="1:14" x14ac:dyDescent="0.25">
      <c r="A18" s="257"/>
      <c r="B18" s="259"/>
      <c r="C18" s="366"/>
      <c r="D18" s="367"/>
      <c r="E18" s="367"/>
      <c r="F18" s="367"/>
      <c r="G18" s="367"/>
      <c r="H18" s="367"/>
      <c r="I18" s="367"/>
      <c r="J18" s="367"/>
      <c r="K18" s="367"/>
      <c r="L18" s="367"/>
      <c r="M18" s="368"/>
      <c r="N18" s="259"/>
    </row>
    <row r="19" spans="1:14" x14ac:dyDescent="0.25">
      <c r="A19" s="257"/>
      <c r="B19" s="259"/>
      <c r="C19" s="366"/>
      <c r="D19" s="367"/>
      <c r="E19" s="367"/>
      <c r="F19" s="367"/>
      <c r="G19" s="367"/>
      <c r="H19" s="367"/>
      <c r="I19" s="367"/>
      <c r="J19" s="367"/>
      <c r="K19" s="367"/>
      <c r="L19" s="367"/>
      <c r="M19" s="368"/>
      <c r="N19" s="259"/>
    </row>
    <row r="20" spans="1:14" x14ac:dyDescent="0.25">
      <c r="A20" s="257"/>
      <c r="B20" s="259"/>
      <c r="C20" s="366"/>
      <c r="D20" s="367"/>
      <c r="E20" s="367"/>
      <c r="F20" s="367"/>
      <c r="G20" s="367"/>
      <c r="H20" s="367"/>
      <c r="I20" s="367"/>
      <c r="J20" s="367"/>
      <c r="K20" s="367"/>
      <c r="L20" s="367"/>
      <c r="M20" s="368"/>
      <c r="N20" s="259"/>
    </row>
    <row r="21" spans="1:14" x14ac:dyDescent="0.25">
      <c r="A21" s="257"/>
      <c r="B21" s="259"/>
      <c r="C21" s="366"/>
      <c r="D21" s="367"/>
      <c r="E21" s="367"/>
      <c r="F21" s="367"/>
      <c r="G21" s="367"/>
      <c r="H21" s="367"/>
      <c r="I21" s="367"/>
      <c r="J21" s="367"/>
      <c r="K21" s="367"/>
      <c r="L21" s="367"/>
      <c r="M21" s="368"/>
      <c r="N21" s="259"/>
    </row>
    <row r="22" spans="1:14" x14ac:dyDescent="0.25">
      <c r="A22" s="257"/>
      <c r="B22" s="259"/>
      <c r="C22" s="366"/>
      <c r="D22" s="367"/>
      <c r="E22" s="367"/>
      <c r="F22" s="367"/>
      <c r="G22" s="367"/>
      <c r="H22" s="367"/>
      <c r="I22" s="367"/>
      <c r="J22" s="367"/>
      <c r="K22" s="367"/>
      <c r="L22" s="367"/>
      <c r="M22" s="368"/>
      <c r="N22" s="259"/>
    </row>
    <row r="23" spans="1:14" x14ac:dyDescent="0.25">
      <c r="A23" s="257"/>
      <c r="B23" s="259"/>
      <c r="C23" s="369"/>
      <c r="D23" s="370"/>
      <c r="E23" s="370"/>
      <c r="F23" s="370"/>
      <c r="G23" s="370"/>
      <c r="H23" s="370"/>
      <c r="I23" s="370"/>
      <c r="J23" s="370"/>
      <c r="K23" s="370"/>
      <c r="L23" s="370"/>
      <c r="M23" s="371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205</v>
      </c>
      <c r="B25" s="258"/>
      <c r="C25" s="258" t="s">
        <v>338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339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340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69" t="s">
        <v>341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69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323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324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322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72"/>
      <c r="D33" s="364"/>
      <c r="E33" s="364"/>
      <c r="F33" s="364"/>
      <c r="G33" s="364"/>
      <c r="H33" s="364"/>
      <c r="I33" s="364"/>
      <c r="J33" s="364"/>
      <c r="K33" s="364"/>
      <c r="L33" s="364"/>
      <c r="M33" s="365"/>
      <c r="N33" s="259"/>
    </row>
    <row r="34" spans="1:14" x14ac:dyDescent="0.25">
      <c r="A34" s="257"/>
      <c r="B34" s="258"/>
      <c r="C34" s="366"/>
      <c r="D34" s="373"/>
      <c r="E34" s="373"/>
      <c r="F34" s="373"/>
      <c r="G34" s="373"/>
      <c r="H34" s="373"/>
      <c r="I34" s="373"/>
      <c r="J34" s="373"/>
      <c r="K34" s="373"/>
      <c r="L34" s="373"/>
      <c r="M34" s="368"/>
      <c r="N34" s="259"/>
    </row>
    <row r="35" spans="1:14" x14ac:dyDescent="0.25">
      <c r="A35" s="257"/>
      <c r="B35" s="258"/>
      <c r="C35" s="366"/>
      <c r="D35" s="373"/>
      <c r="E35" s="373"/>
      <c r="F35" s="373"/>
      <c r="G35" s="373"/>
      <c r="H35" s="373"/>
      <c r="I35" s="373"/>
      <c r="J35" s="373"/>
      <c r="K35" s="373"/>
      <c r="L35" s="373"/>
      <c r="M35" s="368"/>
      <c r="N35" s="259"/>
    </row>
    <row r="36" spans="1:14" x14ac:dyDescent="0.25">
      <c r="A36" s="257"/>
      <c r="B36" s="258"/>
      <c r="C36" s="366"/>
      <c r="D36" s="373"/>
      <c r="E36" s="373"/>
      <c r="F36" s="373"/>
      <c r="G36" s="373"/>
      <c r="H36" s="373"/>
      <c r="I36" s="373"/>
      <c r="J36" s="373"/>
      <c r="K36" s="373"/>
      <c r="L36" s="373"/>
      <c r="M36" s="368"/>
      <c r="N36" s="259"/>
    </row>
    <row r="37" spans="1:14" x14ac:dyDescent="0.25">
      <c r="A37" s="257"/>
      <c r="B37" s="258"/>
      <c r="C37" s="366"/>
      <c r="D37" s="373"/>
      <c r="E37" s="373"/>
      <c r="F37" s="373"/>
      <c r="G37" s="373"/>
      <c r="H37" s="373"/>
      <c r="I37" s="373"/>
      <c r="J37" s="373"/>
      <c r="K37" s="373"/>
      <c r="L37" s="373"/>
      <c r="M37" s="368"/>
      <c r="N37" s="259"/>
    </row>
    <row r="38" spans="1:14" x14ac:dyDescent="0.25">
      <c r="A38" s="257"/>
      <c r="B38" s="258"/>
      <c r="C38" s="366"/>
      <c r="D38" s="373"/>
      <c r="E38" s="373"/>
      <c r="F38" s="373"/>
      <c r="G38" s="373"/>
      <c r="H38" s="373"/>
      <c r="I38" s="373"/>
      <c r="J38" s="373"/>
      <c r="K38" s="373"/>
      <c r="L38" s="373"/>
      <c r="M38" s="368"/>
      <c r="N38" s="259"/>
    </row>
    <row r="39" spans="1:14" x14ac:dyDescent="0.25">
      <c r="A39" s="257"/>
      <c r="B39" s="258"/>
      <c r="C39" s="366"/>
      <c r="D39" s="373"/>
      <c r="E39" s="373"/>
      <c r="F39" s="373"/>
      <c r="G39" s="373"/>
      <c r="H39" s="373"/>
      <c r="I39" s="373"/>
      <c r="J39" s="373"/>
      <c r="K39" s="373"/>
      <c r="L39" s="373"/>
      <c r="M39" s="368"/>
      <c r="N39" s="259"/>
    </row>
    <row r="40" spans="1:14" x14ac:dyDescent="0.25">
      <c r="A40" s="257"/>
      <c r="B40" s="258"/>
      <c r="C40" s="366"/>
      <c r="D40" s="373"/>
      <c r="E40" s="373"/>
      <c r="F40" s="373"/>
      <c r="G40" s="373"/>
      <c r="H40" s="373"/>
      <c r="I40" s="373"/>
      <c r="J40" s="373"/>
      <c r="K40" s="373"/>
      <c r="L40" s="373"/>
      <c r="M40" s="368"/>
      <c r="N40" s="259"/>
    </row>
    <row r="41" spans="1:14" x14ac:dyDescent="0.25">
      <c r="A41" s="257"/>
      <c r="B41" s="258"/>
      <c r="C41" s="366"/>
      <c r="D41" s="373"/>
      <c r="E41" s="373"/>
      <c r="F41" s="373"/>
      <c r="G41" s="373"/>
      <c r="H41" s="373"/>
      <c r="I41" s="373"/>
      <c r="J41" s="373"/>
      <c r="K41" s="373"/>
      <c r="L41" s="373"/>
      <c r="M41" s="368"/>
      <c r="N41" s="259"/>
    </row>
    <row r="42" spans="1:14" x14ac:dyDescent="0.25">
      <c r="A42" s="257"/>
      <c r="B42" s="258"/>
      <c r="C42" s="366"/>
      <c r="D42" s="373"/>
      <c r="E42" s="373"/>
      <c r="F42" s="373"/>
      <c r="G42" s="373"/>
      <c r="H42" s="373"/>
      <c r="I42" s="373"/>
      <c r="J42" s="373"/>
      <c r="K42" s="373"/>
      <c r="L42" s="373"/>
      <c r="M42" s="368"/>
      <c r="N42" s="259"/>
    </row>
    <row r="43" spans="1:14" x14ac:dyDescent="0.25">
      <c r="A43" s="257"/>
      <c r="B43" s="258"/>
      <c r="C43" s="366"/>
      <c r="D43" s="373"/>
      <c r="E43" s="373"/>
      <c r="F43" s="373"/>
      <c r="G43" s="373"/>
      <c r="H43" s="373"/>
      <c r="I43" s="373"/>
      <c r="J43" s="373"/>
      <c r="K43" s="373"/>
      <c r="L43" s="373"/>
      <c r="M43" s="368"/>
      <c r="N43" s="259"/>
    </row>
    <row r="44" spans="1:14" x14ac:dyDescent="0.25">
      <c r="A44" s="257"/>
      <c r="B44" s="258"/>
      <c r="C44" s="366"/>
      <c r="D44" s="373"/>
      <c r="E44" s="373"/>
      <c r="F44" s="373"/>
      <c r="G44" s="373"/>
      <c r="H44" s="373"/>
      <c r="I44" s="373"/>
      <c r="J44" s="373"/>
      <c r="K44" s="373"/>
      <c r="L44" s="373"/>
      <c r="M44" s="368"/>
      <c r="N44" s="259"/>
    </row>
    <row r="45" spans="1:14" x14ac:dyDescent="0.25">
      <c r="A45" s="257"/>
      <c r="B45" s="258"/>
      <c r="C45" s="366"/>
      <c r="D45" s="373"/>
      <c r="E45" s="373"/>
      <c r="F45" s="373"/>
      <c r="G45" s="373"/>
      <c r="H45" s="373"/>
      <c r="I45" s="373"/>
      <c r="J45" s="373"/>
      <c r="K45" s="373"/>
      <c r="L45" s="373"/>
      <c r="M45" s="368"/>
      <c r="N45" s="259"/>
    </row>
    <row r="46" spans="1:14" x14ac:dyDescent="0.25">
      <c r="A46" s="257"/>
      <c r="B46" s="258"/>
      <c r="C46" s="366"/>
      <c r="D46" s="373"/>
      <c r="E46" s="373"/>
      <c r="F46" s="373"/>
      <c r="G46" s="373"/>
      <c r="H46" s="373"/>
      <c r="I46" s="373"/>
      <c r="J46" s="373"/>
      <c r="K46" s="373"/>
      <c r="L46" s="373"/>
      <c r="M46" s="368"/>
      <c r="N46" s="259"/>
    </row>
    <row r="47" spans="1:14" x14ac:dyDescent="0.25">
      <c r="A47" s="257"/>
      <c r="B47" s="258"/>
      <c r="C47" s="366"/>
      <c r="D47" s="373"/>
      <c r="E47" s="373"/>
      <c r="F47" s="373"/>
      <c r="G47" s="373"/>
      <c r="H47" s="373"/>
      <c r="I47" s="373"/>
      <c r="J47" s="373"/>
      <c r="K47" s="373"/>
      <c r="L47" s="373"/>
      <c r="M47" s="368"/>
      <c r="N47" s="259"/>
    </row>
    <row r="48" spans="1:14" x14ac:dyDescent="0.25">
      <c r="A48" s="257"/>
      <c r="B48" s="258"/>
      <c r="C48" s="366"/>
      <c r="D48" s="373"/>
      <c r="E48" s="373"/>
      <c r="F48" s="373"/>
      <c r="G48" s="373"/>
      <c r="H48" s="373"/>
      <c r="I48" s="373"/>
      <c r="J48" s="373"/>
      <c r="K48" s="373"/>
      <c r="L48" s="373"/>
      <c r="M48" s="368"/>
      <c r="N48" s="259"/>
    </row>
    <row r="49" spans="1:14" x14ac:dyDescent="0.25">
      <c r="A49" s="257"/>
      <c r="B49" s="258"/>
      <c r="C49" s="366"/>
      <c r="D49" s="373"/>
      <c r="E49" s="373"/>
      <c r="F49" s="373"/>
      <c r="G49" s="373"/>
      <c r="H49" s="373"/>
      <c r="I49" s="373"/>
      <c r="J49" s="373"/>
      <c r="K49" s="373"/>
      <c r="L49" s="373"/>
      <c r="M49" s="368"/>
      <c r="N49" s="259"/>
    </row>
    <row r="50" spans="1:14" x14ac:dyDescent="0.25">
      <c r="A50" s="257"/>
      <c r="B50" s="258"/>
      <c r="C50" s="366"/>
      <c r="D50" s="373"/>
      <c r="E50" s="373"/>
      <c r="F50" s="373"/>
      <c r="G50" s="373"/>
      <c r="H50" s="373"/>
      <c r="I50" s="373"/>
      <c r="J50" s="373"/>
      <c r="K50" s="373"/>
      <c r="L50" s="373"/>
      <c r="M50" s="368"/>
      <c r="N50" s="259"/>
    </row>
    <row r="51" spans="1:14" x14ac:dyDescent="0.25">
      <c r="A51" s="257"/>
      <c r="B51" s="258"/>
      <c r="C51" s="366"/>
      <c r="D51" s="373"/>
      <c r="E51" s="373"/>
      <c r="F51" s="373"/>
      <c r="G51" s="373"/>
      <c r="H51" s="373"/>
      <c r="I51" s="373"/>
      <c r="J51" s="373"/>
      <c r="K51" s="373"/>
      <c r="L51" s="373"/>
      <c r="M51" s="368"/>
      <c r="N51" s="259"/>
    </row>
    <row r="52" spans="1:14" x14ac:dyDescent="0.25">
      <c r="A52" s="257"/>
      <c r="B52" s="258"/>
      <c r="C52" s="366"/>
      <c r="D52" s="373"/>
      <c r="E52" s="373"/>
      <c r="F52" s="373"/>
      <c r="G52" s="373"/>
      <c r="H52" s="373"/>
      <c r="I52" s="373"/>
      <c r="J52" s="373"/>
      <c r="K52" s="373"/>
      <c r="L52" s="373"/>
      <c r="M52" s="368"/>
      <c r="N52" s="259"/>
    </row>
    <row r="53" spans="1:14" x14ac:dyDescent="0.25">
      <c r="A53" s="257"/>
      <c r="B53" s="258"/>
      <c r="C53" s="366"/>
      <c r="D53" s="373"/>
      <c r="E53" s="373"/>
      <c r="F53" s="373"/>
      <c r="G53" s="373"/>
      <c r="H53" s="373"/>
      <c r="I53" s="373"/>
      <c r="J53" s="373"/>
      <c r="K53" s="373"/>
      <c r="L53" s="373"/>
      <c r="M53" s="368"/>
      <c r="N53" s="259"/>
    </row>
    <row r="54" spans="1:14" x14ac:dyDescent="0.25">
      <c r="A54" s="257"/>
      <c r="B54" s="258"/>
      <c r="C54" s="366"/>
      <c r="D54" s="373"/>
      <c r="E54" s="373"/>
      <c r="F54" s="373"/>
      <c r="G54" s="373"/>
      <c r="H54" s="373"/>
      <c r="I54" s="373"/>
      <c r="J54" s="373"/>
      <c r="K54" s="373"/>
      <c r="L54" s="373"/>
      <c r="M54" s="368"/>
      <c r="N54" s="259"/>
    </row>
    <row r="55" spans="1:14" x14ac:dyDescent="0.25">
      <c r="A55" s="257"/>
      <c r="B55" s="258"/>
      <c r="C55" s="366"/>
      <c r="D55" s="373"/>
      <c r="E55" s="373"/>
      <c r="F55" s="373"/>
      <c r="G55" s="373"/>
      <c r="H55" s="373"/>
      <c r="I55" s="373"/>
      <c r="J55" s="373"/>
      <c r="K55" s="373"/>
      <c r="L55" s="373"/>
      <c r="M55" s="368"/>
      <c r="N55" s="259"/>
    </row>
    <row r="56" spans="1:14" x14ac:dyDescent="0.25">
      <c r="A56" s="257"/>
      <c r="B56" s="258"/>
      <c r="C56" s="366"/>
      <c r="D56" s="373"/>
      <c r="E56" s="373"/>
      <c r="F56" s="373"/>
      <c r="G56" s="373"/>
      <c r="H56" s="373"/>
      <c r="I56" s="373"/>
      <c r="J56" s="373"/>
      <c r="K56" s="373"/>
      <c r="L56" s="373"/>
      <c r="M56" s="368"/>
      <c r="N56" s="259"/>
    </row>
    <row r="57" spans="1:14" x14ac:dyDescent="0.25">
      <c r="A57" s="257"/>
      <c r="B57" s="258"/>
      <c r="C57" s="366"/>
      <c r="D57" s="373"/>
      <c r="E57" s="373"/>
      <c r="F57" s="373"/>
      <c r="G57" s="373"/>
      <c r="H57" s="373"/>
      <c r="I57" s="373"/>
      <c r="J57" s="373"/>
      <c r="K57" s="373"/>
      <c r="L57" s="373"/>
      <c r="M57" s="368"/>
      <c r="N57" s="259"/>
    </row>
    <row r="58" spans="1:14" x14ac:dyDescent="0.25">
      <c r="A58" s="257"/>
      <c r="B58" s="258"/>
      <c r="C58" s="366"/>
      <c r="D58" s="373"/>
      <c r="E58" s="373"/>
      <c r="F58" s="373"/>
      <c r="G58" s="373"/>
      <c r="H58" s="373"/>
      <c r="I58" s="373"/>
      <c r="J58" s="373"/>
      <c r="K58" s="373"/>
      <c r="L58" s="373"/>
      <c r="M58" s="368"/>
      <c r="N58" s="259"/>
    </row>
    <row r="59" spans="1:14" x14ac:dyDescent="0.25">
      <c r="A59" s="257"/>
      <c r="B59" s="258"/>
      <c r="C59" s="366"/>
      <c r="D59" s="373"/>
      <c r="E59" s="373"/>
      <c r="F59" s="373"/>
      <c r="G59" s="373"/>
      <c r="H59" s="373"/>
      <c r="I59" s="373"/>
      <c r="J59" s="373"/>
      <c r="K59" s="373"/>
      <c r="L59" s="373"/>
      <c r="M59" s="368"/>
      <c r="N59" s="259"/>
    </row>
    <row r="60" spans="1:14" x14ac:dyDescent="0.25">
      <c r="A60" s="257"/>
      <c r="B60" s="258"/>
      <c r="C60" s="366"/>
      <c r="D60" s="373"/>
      <c r="E60" s="373"/>
      <c r="F60" s="373"/>
      <c r="G60" s="373"/>
      <c r="H60" s="373"/>
      <c r="I60" s="373"/>
      <c r="J60" s="373"/>
      <c r="K60" s="373"/>
      <c r="L60" s="373"/>
      <c r="M60" s="368"/>
      <c r="N60" s="259"/>
    </row>
    <row r="61" spans="1:14" x14ac:dyDescent="0.25">
      <c r="A61" s="257"/>
      <c r="B61" s="258"/>
      <c r="C61" s="366"/>
      <c r="D61" s="373"/>
      <c r="E61" s="373"/>
      <c r="F61" s="373"/>
      <c r="G61" s="373"/>
      <c r="H61" s="373"/>
      <c r="I61" s="373"/>
      <c r="J61" s="373"/>
      <c r="K61" s="373"/>
      <c r="L61" s="373"/>
      <c r="M61" s="368"/>
      <c r="N61" s="259"/>
    </row>
    <row r="62" spans="1:14" x14ac:dyDescent="0.25">
      <c r="A62" s="257"/>
      <c r="B62" s="258"/>
      <c r="C62" s="369"/>
      <c r="D62" s="370"/>
      <c r="E62" s="370"/>
      <c r="F62" s="370"/>
      <c r="G62" s="370"/>
      <c r="H62" s="370"/>
      <c r="I62" s="370"/>
      <c r="J62" s="370"/>
      <c r="K62" s="370"/>
      <c r="L62" s="370"/>
      <c r="M62" s="371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1" customWidth="1"/>
    <col min="2" max="2" width="14.140625" style="130" bestFit="1" customWidth="1"/>
    <col min="3" max="3" width="14.140625" style="130" customWidth="1"/>
    <col min="4" max="4" width="14.140625" style="270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3" t="str">
        <f>'Cover Page'!A5:N5</f>
        <v>For Reporting Period: January, February, and March 2021 and Overall Quarter Total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71"/>
      <c r="P3" s="71"/>
      <c r="Q3" s="71"/>
      <c r="R3" s="71"/>
    </row>
    <row r="4" spans="1:21" s="8" customFormat="1" ht="12" customHeight="1" thickBot="1" x14ac:dyDescent="0.25">
      <c r="A4" s="282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3" t="s">
        <v>17</v>
      </c>
      <c r="B5" s="162" t="str">
        <f>'Cover Page'!B9</f>
        <v>Truck Insurance Exchange</v>
      </c>
      <c r="C5" s="162"/>
      <c r="D5" s="273"/>
      <c r="E5" s="182"/>
      <c r="F5" s="221"/>
      <c r="G5" s="221"/>
      <c r="H5" s="221"/>
      <c r="I5" s="221"/>
      <c r="J5" s="221"/>
      <c r="K5" s="222"/>
      <c r="L5" s="192" t="s">
        <v>55</v>
      </c>
      <c r="M5" s="331">
        <f>'Cover Page'!L9</f>
        <v>21709</v>
      </c>
      <c r="N5" s="2"/>
      <c r="O5" s="2"/>
      <c r="P5" s="2"/>
      <c r="Q5" s="2"/>
      <c r="R5" s="2"/>
    </row>
    <row r="6" spans="1:21" s="3" customFormat="1" ht="14.25" x14ac:dyDescent="0.2">
      <c r="A6" s="284"/>
      <c r="B6" s="132"/>
      <c r="C6" s="132"/>
      <c r="D6" s="110"/>
      <c r="E6" s="183"/>
      <c r="F6" s="288"/>
      <c r="G6" s="200"/>
      <c r="H6" s="200"/>
      <c r="I6" s="200"/>
      <c r="J6" s="200"/>
      <c r="K6" s="183"/>
      <c r="L6" s="144"/>
      <c r="M6" s="332"/>
      <c r="N6" s="2"/>
      <c r="O6" s="2"/>
      <c r="P6" s="2"/>
      <c r="Q6" s="2"/>
      <c r="R6" s="2"/>
    </row>
    <row r="7" spans="1:21" s="3" customFormat="1" ht="15" customHeight="1" x14ac:dyDescent="0.25">
      <c r="A7" s="285" t="s">
        <v>20</v>
      </c>
      <c r="B7" s="163" t="str">
        <f>'Cover Page'!B13</f>
        <v>Farmers Insurance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3">
        <f>'Cover Page'!L13</f>
        <v>69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6"/>
      <c r="B8" s="133"/>
      <c r="C8" s="133"/>
      <c r="D8" s="274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7"/>
      <c r="B9" s="134"/>
      <c r="C9" s="134"/>
      <c r="D9" s="271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5">
        <v>1</v>
      </c>
      <c r="B10" s="325">
        <v>2</v>
      </c>
      <c r="C10" s="325">
        <v>3</v>
      </c>
      <c r="D10" s="325">
        <v>4</v>
      </c>
      <c r="E10" s="325">
        <v>5</v>
      </c>
      <c r="F10" s="325">
        <v>6</v>
      </c>
      <c r="G10" s="325">
        <v>7</v>
      </c>
      <c r="H10" s="325">
        <v>8</v>
      </c>
      <c r="I10" s="325">
        <v>9</v>
      </c>
      <c r="J10" s="325">
        <v>10</v>
      </c>
      <c r="K10" s="325">
        <v>11</v>
      </c>
      <c r="L10" s="325">
        <v>12</v>
      </c>
      <c r="M10" s="326">
        <v>13</v>
      </c>
    </row>
    <row r="11" spans="1:21" s="72" customFormat="1" ht="15" customHeight="1" x14ac:dyDescent="0.25">
      <c r="A11" s="317"/>
      <c r="B11" s="298"/>
      <c r="C11" s="298"/>
      <c r="D11" s="298"/>
      <c r="E11" s="298"/>
      <c r="F11" s="299"/>
      <c r="G11" s="300"/>
      <c r="H11" s="300"/>
      <c r="I11" s="300"/>
      <c r="J11" s="301"/>
      <c r="K11" s="302" t="s">
        <v>16</v>
      </c>
      <c r="L11" s="303" t="s">
        <v>12</v>
      </c>
      <c r="M11" s="304"/>
    </row>
    <row r="12" spans="1:21" s="72" customFormat="1" ht="15" customHeight="1" x14ac:dyDescent="0.25">
      <c r="A12" s="317"/>
      <c r="B12" s="298"/>
      <c r="C12" s="298"/>
      <c r="D12" s="298"/>
      <c r="E12" s="305"/>
      <c r="F12" s="299"/>
      <c r="G12" s="300" t="s">
        <v>78</v>
      </c>
      <c r="H12" s="306"/>
      <c r="I12" s="301" t="s">
        <v>16</v>
      </c>
      <c r="J12" s="301" t="s">
        <v>16</v>
      </c>
      <c r="K12" s="302" t="s">
        <v>15</v>
      </c>
      <c r="L12" s="303" t="s">
        <v>90</v>
      </c>
      <c r="M12" s="307"/>
    </row>
    <row r="13" spans="1:21" s="72" customFormat="1" ht="15" customHeight="1" x14ac:dyDescent="0.25">
      <c r="A13" s="317"/>
      <c r="B13" s="298" t="s">
        <v>214</v>
      </c>
      <c r="C13" s="298"/>
      <c r="D13" s="298"/>
      <c r="E13" s="298"/>
      <c r="F13" s="299" t="s">
        <v>14</v>
      </c>
      <c r="G13" s="300" t="s">
        <v>314</v>
      </c>
      <c r="H13" s="306"/>
      <c r="I13" s="301" t="s">
        <v>9</v>
      </c>
      <c r="J13" s="301" t="s">
        <v>9</v>
      </c>
      <c r="K13" s="302" t="s">
        <v>13</v>
      </c>
      <c r="L13" s="303" t="s">
        <v>315</v>
      </c>
      <c r="M13" s="308" t="s">
        <v>12</v>
      </c>
    </row>
    <row r="14" spans="1:21" s="72" customFormat="1" ht="15" customHeight="1" x14ac:dyDescent="0.25">
      <c r="A14" s="317"/>
      <c r="B14" s="298" t="s">
        <v>11</v>
      </c>
      <c r="C14" s="298"/>
      <c r="D14" s="298" t="s">
        <v>210</v>
      </c>
      <c r="E14" s="298" t="s">
        <v>215</v>
      </c>
      <c r="F14" s="299" t="s">
        <v>4</v>
      </c>
      <c r="G14" s="300" t="s">
        <v>10</v>
      </c>
      <c r="H14" s="300" t="s">
        <v>79</v>
      </c>
      <c r="I14" s="301" t="s">
        <v>172</v>
      </c>
      <c r="J14" s="301" t="s">
        <v>172</v>
      </c>
      <c r="K14" s="302" t="s">
        <v>8</v>
      </c>
      <c r="L14" s="303" t="s">
        <v>173</v>
      </c>
      <c r="M14" s="308" t="s">
        <v>7</v>
      </c>
    </row>
    <row r="15" spans="1:21" s="72" customFormat="1" ht="15" customHeight="1" thickBot="1" x14ac:dyDescent="0.3">
      <c r="A15" s="318" t="s">
        <v>175</v>
      </c>
      <c r="B15" s="309" t="s">
        <v>6</v>
      </c>
      <c r="C15" s="309" t="s">
        <v>207</v>
      </c>
      <c r="D15" s="309" t="s">
        <v>211</v>
      </c>
      <c r="E15" s="309" t="s">
        <v>208</v>
      </c>
      <c r="F15" s="310" t="s">
        <v>5</v>
      </c>
      <c r="G15" s="311" t="s">
        <v>4</v>
      </c>
      <c r="H15" s="311" t="s">
        <v>3</v>
      </c>
      <c r="I15" s="312" t="s">
        <v>2</v>
      </c>
      <c r="J15" s="312" t="s">
        <v>1</v>
      </c>
      <c r="K15" s="313" t="s">
        <v>0</v>
      </c>
      <c r="L15" s="314" t="s">
        <v>77</v>
      </c>
      <c r="M15" s="315" t="s">
        <v>67</v>
      </c>
    </row>
    <row r="16" spans="1:21" ht="15" customHeight="1" thickTop="1" x14ac:dyDescent="0.25">
      <c r="A16" s="196"/>
      <c r="B16" s="272"/>
      <c r="D16" s="135"/>
      <c r="E16" s="272"/>
      <c r="F16" s="187"/>
      <c r="G16" s="203"/>
      <c r="H16" s="203"/>
      <c r="I16" s="204"/>
      <c r="J16" s="204"/>
      <c r="K16" s="190"/>
      <c r="L16" s="195"/>
      <c r="M16" s="195"/>
    </row>
    <row r="17" spans="1:15" s="293" customFormat="1" ht="16.5" customHeight="1" x14ac:dyDescent="0.25">
      <c r="A17" s="319">
        <f t="shared" ref="A17:A62" si="0">$M$5</f>
        <v>21709</v>
      </c>
      <c r="B17" s="316"/>
      <c r="C17" s="316"/>
      <c r="D17" s="316"/>
      <c r="E17" s="316"/>
      <c r="F17" s="321"/>
      <c r="G17" s="322"/>
      <c r="H17" s="323"/>
      <c r="I17" s="323"/>
      <c r="J17" s="323"/>
      <c r="K17" s="321"/>
      <c r="L17" s="320"/>
      <c r="M17" s="320"/>
      <c r="O17" s="293" t="str">
        <f>IF(OR(B17="PPA", B17="CMP",B17="CML",B17="CMA",B17="WC",B17="MED"),B17,"ASLine")</f>
        <v>ASLine</v>
      </c>
    </row>
    <row r="18" spans="1:15" s="293" customFormat="1" ht="16.5" customHeight="1" x14ac:dyDescent="0.25">
      <c r="A18" s="319">
        <f t="shared" si="0"/>
        <v>21709</v>
      </c>
      <c r="B18" s="316"/>
      <c r="C18" s="316"/>
      <c r="D18" s="316"/>
      <c r="E18" s="316"/>
      <c r="F18" s="321"/>
      <c r="G18" s="322"/>
      <c r="H18" s="323"/>
      <c r="I18" s="323"/>
      <c r="J18" s="323"/>
      <c r="K18" s="321"/>
      <c r="L18" s="320"/>
      <c r="M18" s="320"/>
      <c r="O18" s="293" t="str">
        <f t="shared" ref="O18:O62" si="1">IF(OR(B18="PPA", B18="CMP",B18="CML",B18="CMA",B18="WC",B18="MED"),B18,"ASLine")</f>
        <v>ASLine</v>
      </c>
    </row>
    <row r="19" spans="1:15" s="293" customFormat="1" ht="16.5" customHeight="1" x14ac:dyDescent="0.25">
      <c r="A19" s="319">
        <f t="shared" si="0"/>
        <v>21709</v>
      </c>
      <c r="B19" s="316"/>
      <c r="C19" s="316"/>
      <c r="D19" s="316"/>
      <c r="E19" s="316"/>
      <c r="F19" s="321"/>
      <c r="G19" s="322"/>
      <c r="H19" s="323"/>
      <c r="I19" s="323"/>
      <c r="J19" s="323"/>
      <c r="K19" s="321"/>
      <c r="L19" s="320"/>
      <c r="M19" s="320"/>
      <c r="O19" s="293" t="str">
        <f t="shared" si="1"/>
        <v>ASLine</v>
      </c>
    </row>
    <row r="20" spans="1:15" s="293" customFormat="1" ht="16.5" customHeight="1" x14ac:dyDescent="0.25">
      <c r="A20" s="319">
        <f t="shared" si="0"/>
        <v>21709</v>
      </c>
      <c r="B20" s="316"/>
      <c r="C20" s="316"/>
      <c r="D20" s="316"/>
      <c r="E20" s="316"/>
      <c r="F20" s="321"/>
      <c r="G20" s="322"/>
      <c r="H20" s="323"/>
      <c r="I20" s="323"/>
      <c r="J20" s="323"/>
      <c r="K20" s="321"/>
      <c r="L20" s="320"/>
      <c r="M20" s="320"/>
      <c r="O20" s="293" t="str">
        <f t="shared" si="1"/>
        <v>ASLine</v>
      </c>
    </row>
    <row r="21" spans="1:15" s="293" customFormat="1" ht="16.5" customHeight="1" x14ac:dyDescent="0.25">
      <c r="A21" s="319">
        <f t="shared" si="0"/>
        <v>21709</v>
      </c>
      <c r="B21" s="316"/>
      <c r="C21" s="316"/>
      <c r="D21" s="316"/>
      <c r="E21" s="316"/>
      <c r="F21" s="321"/>
      <c r="G21" s="322"/>
      <c r="H21" s="323"/>
      <c r="I21" s="323"/>
      <c r="J21" s="323"/>
      <c r="K21" s="321"/>
      <c r="L21" s="320"/>
      <c r="M21" s="320"/>
      <c r="O21" s="293" t="str">
        <f t="shared" si="1"/>
        <v>ASLine</v>
      </c>
    </row>
    <row r="22" spans="1:15" s="293" customFormat="1" ht="16.5" customHeight="1" x14ac:dyDescent="0.25">
      <c r="A22" s="319">
        <f t="shared" si="0"/>
        <v>21709</v>
      </c>
      <c r="B22" s="316"/>
      <c r="C22" s="316"/>
      <c r="D22" s="316"/>
      <c r="E22" s="316"/>
      <c r="F22" s="321"/>
      <c r="G22" s="322"/>
      <c r="H22" s="323"/>
      <c r="I22" s="323"/>
      <c r="J22" s="323"/>
      <c r="K22" s="321"/>
      <c r="L22" s="320"/>
      <c r="M22" s="320"/>
      <c r="O22" s="293" t="str">
        <f t="shared" si="1"/>
        <v>ASLine</v>
      </c>
    </row>
    <row r="23" spans="1:15" s="293" customFormat="1" ht="16.5" customHeight="1" x14ac:dyDescent="0.25">
      <c r="A23" s="319">
        <f t="shared" si="0"/>
        <v>21709</v>
      </c>
      <c r="B23" s="316"/>
      <c r="C23" s="316"/>
      <c r="D23" s="316"/>
      <c r="E23" s="316"/>
      <c r="F23" s="321"/>
      <c r="G23" s="322"/>
      <c r="H23" s="323"/>
      <c r="I23" s="323"/>
      <c r="J23" s="323"/>
      <c r="K23" s="321"/>
      <c r="L23" s="320"/>
      <c r="M23" s="320"/>
      <c r="O23" s="293" t="str">
        <f t="shared" si="1"/>
        <v>ASLine</v>
      </c>
    </row>
    <row r="24" spans="1:15" s="293" customFormat="1" ht="16.5" customHeight="1" x14ac:dyDescent="0.25">
      <c r="A24" s="319">
        <f t="shared" si="0"/>
        <v>21709</v>
      </c>
      <c r="B24" s="316"/>
      <c r="C24" s="316"/>
      <c r="D24" s="316"/>
      <c r="E24" s="316"/>
      <c r="F24" s="321"/>
      <c r="G24" s="322"/>
      <c r="H24" s="323"/>
      <c r="I24" s="323"/>
      <c r="J24" s="323"/>
      <c r="K24" s="321"/>
      <c r="L24" s="320"/>
      <c r="M24" s="320"/>
      <c r="O24" s="293" t="str">
        <f t="shared" si="1"/>
        <v>ASLine</v>
      </c>
    </row>
    <row r="25" spans="1:15" s="293" customFormat="1" ht="16.5" customHeight="1" x14ac:dyDescent="0.25">
      <c r="A25" s="319">
        <f t="shared" si="0"/>
        <v>21709</v>
      </c>
      <c r="B25" s="316"/>
      <c r="C25" s="316"/>
      <c r="D25" s="316"/>
      <c r="E25" s="316"/>
      <c r="F25" s="321"/>
      <c r="G25" s="322"/>
      <c r="H25" s="323"/>
      <c r="I25" s="323"/>
      <c r="J25" s="323"/>
      <c r="K25" s="321"/>
      <c r="L25" s="320"/>
      <c r="M25" s="320"/>
      <c r="O25" s="293" t="str">
        <f t="shared" si="1"/>
        <v>ASLine</v>
      </c>
    </row>
    <row r="26" spans="1:15" s="293" customFormat="1" ht="16.5" customHeight="1" x14ac:dyDescent="0.25">
      <c r="A26" s="319">
        <f t="shared" si="0"/>
        <v>21709</v>
      </c>
      <c r="B26" s="316"/>
      <c r="C26" s="316"/>
      <c r="D26" s="316"/>
      <c r="E26" s="316"/>
      <c r="F26" s="321"/>
      <c r="G26" s="322"/>
      <c r="H26" s="323"/>
      <c r="I26" s="323"/>
      <c r="J26" s="323"/>
      <c r="K26" s="321"/>
      <c r="L26" s="320"/>
      <c r="M26" s="320"/>
      <c r="O26" s="293" t="str">
        <f t="shared" si="1"/>
        <v>ASLine</v>
      </c>
    </row>
    <row r="27" spans="1:15" s="293" customFormat="1" ht="16.5" customHeight="1" x14ac:dyDescent="0.25">
      <c r="A27" s="319">
        <f t="shared" si="0"/>
        <v>21709</v>
      </c>
      <c r="B27" s="316"/>
      <c r="C27" s="316"/>
      <c r="D27" s="316"/>
      <c r="E27" s="316"/>
      <c r="F27" s="321"/>
      <c r="G27" s="322"/>
      <c r="H27" s="323"/>
      <c r="I27" s="323"/>
      <c r="J27" s="323"/>
      <c r="K27" s="321"/>
      <c r="L27" s="320"/>
      <c r="M27" s="320"/>
      <c r="O27" s="293" t="str">
        <f t="shared" si="1"/>
        <v>ASLine</v>
      </c>
    </row>
    <row r="28" spans="1:15" s="293" customFormat="1" ht="16.5" customHeight="1" x14ac:dyDescent="0.25">
      <c r="A28" s="319">
        <f t="shared" si="0"/>
        <v>21709</v>
      </c>
      <c r="B28" s="316"/>
      <c r="C28" s="316"/>
      <c r="D28" s="316"/>
      <c r="E28" s="316"/>
      <c r="F28" s="321"/>
      <c r="G28" s="322"/>
      <c r="H28" s="323"/>
      <c r="I28" s="323"/>
      <c r="J28" s="323"/>
      <c r="K28" s="321"/>
      <c r="L28" s="320"/>
      <c r="M28" s="320"/>
      <c r="O28" s="293" t="str">
        <f t="shared" si="1"/>
        <v>ASLine</v>
      </c>
    </row>
    <row r="29" spans="1:15" s="293" customFormat="1" ht="16.5" customHeight="1" x14ac:dyDescent="0.25">
      <c r="A29" s="319">
        <f t="shared" si="0"/>
        <v>21709</v>
      </c>
      <c r="B29" s="316"/>
      <c r="C29" s="316"/>
      <c r="D29" s="316"/>
      <c r="E29" s="316"/>
      <c r="F29" s="321"/>
      <c r="G29" s="322"/>
      <c r="H29" s="323"/>
      <c r="I29" s="323"/>
      <c r="J29" s="323"/>
      <c r="K29" s="321"/>
      <c r="L29" s="320"/>
      <c r="M29" s="320"/>
      <c r="O29" s="293" t="str">
        <f t="shared" si="1"/>
        <v>ASLine</v>
      </c>
    </row>
    <row r="30" spans="1:15" s="293" customFormat="1" ht="16.5" customHeight="1" x14ac:dyDescent="0.25">
      <c r="A30" s="319">
        <f t="shared" si="0"/>
        <v>21709</v>
      </c>
      <c r="B30" s="316"/>
      <c r="C30" s="316"/>
      <c r="D30" s="316"/>
      <c r="E30" s="316"/>
      <c r="F30" s="321"/>
      <c r="G30" s="322"/>
      <c r="H30" s="323"/>
      <c r="I30" s="323"/>
      <c r="J30" s="323"/>
      <c r="K30" s="321"/>
      <c r="L30" s="320"/>
      <c r="M30" s="320"/>
      <c r="O30" s="293" t="str">
        <f t="shared" si="1"/>
        <v>ASLine</v>
      </c>
    </row>
    <row r="31" spans="1:15" s="293" customFormat="1" ht="16.5" customHeight="1" x14ac:dyDescent="0.25">
      <c r="A31" s="319">
        <f t="shared" si="0"/>
        <v>21709</v>
      </c>
      <c r="B31" s="316"/>
      <c r="C31" s="316"/>
      <c r="D31" s="316"/>
      <c r="E31" s="316"/>
      <c r="F31" s="321"/>
      <c r="G31" s="322"/>
      <c r="H31" s="323"/>
      <c r="I31" s="323"/>
      <c r="J31" s="323"/>
      <c r="K31" s="321"/>
      <c r="L31" s="320"/>
      <c r="M31" s="320"/>
      <c r="O31" s="293" t="str">
        <f t="shared" si="1"/>
        <v>ASLine</v>
      </c>
    </row>
    <row r="32" spans="1:15" s="293" customFormat="1" ht="16.5" customHeight="1" x14ac:dyDescent="0.25">
      <c r="A32" s="319">
        <f t="shared" si="0"/>
        <v>21709</v>
      </c>
      <c r="B32" s="316"/>
      <c r="C32" s="316"/>
      <c r="D32" s="316"/>
      <c r="E32" s="316"/>
      <c r="F32" s="321"/>
      <c r="G32" s="322"/>
      <c r="H32" s="323"/>
      <c r="I32" s="323"/>
      <c r="J32" s="323"/>
      <c r="K32" s="321"/>
      <c r="L32" s="320"/>
      <c r="M32" s="320"/>
      <c r="O32" s="293" t="str">
        <f t="shared" si="1"/>
        <v>ASLine</v>
      </c>
    </row>
    <row r="33" spans="1:15" s="293" customFormat="1" ht="16.5" customHeight="1" x14ac:dyDescent="0.25">
      <c r="A33" s="319">
        <f t="shared" si="0"/>
        <v>21709</v>
      </c>
      <c r="B33" s="316"/>
      <c r="C33" s="316"/>
      <c r="D33" s="316"/>
      <c r="E33" s="316"/>
      <c r="F33" s="321"/>
      <c r="G33" s="322"/>
      <c r="H33" s="323"/>
      <c r="I33" s="323"/>
      <c r="J33" s="323"/>
      <c r="K33" s="321"/>
      <c r="L33" s="320"/>
      <c r="M33" s="320"/>
      <c r="O33" s="293" t="str">
        <f t="shared" si="1"/>
        <v>ASLine</v>
      </c>
    </row>
    <row r="34" spans="1:15" s="293" customFormat="1" ht="16.5" customHeight="1" x14ac:dyDescent="0.25">
      <c r="A34" s="319">
        <f t="shared" si="0"/>
        <v>21709</v>
      </c>
      <c r="B34" s="316"/>
      <c r="C34" s="316"/>
      <c r="D34" s="316"/>
      <c r="E34" s="316"/>
      <c r="F34" s="321"/>
      <c r="G34" s="322"/>
      <c r="H34" s="323"/>
      <c r="I34" s="323"/>
      <c r="J34" s="323"/>
      <c r="K34" s="321"/>
      <c r="L34" s="320"/>
      <c r="M34" s="320"/>
      <c r="O34" s="293" t="str">
        <f t="shared" si="1"/>
        <v>ASLine</v>
      </c>
    </row>
    <row r="35" spans="1:15" s="293" customFormat="1" ht="16.5" customHeight="1" x14ac:dyDescent="0.25">
      <c r="A35" s="319">
        <f t="shared" si="0"/>
        <v>21709</v>
      </c>
      <c r="B35" s="316"/>
      <c r="C35" s="316"/>
      <c r="D35" s="316"/>
      <c r="E35" s="316"/>
      <c r="F35" s="321"/>
      <c r="G35" s="322"/>
      <c r="H35" s="323"/>
      <c r="I35" s="323"/>
      <c r="J35" s="323"/>
      <c r="K35" s="321"/>
      <c r="L35" s="320"/>
      <c r="M35" s="320"/>
      <c r="O35" s="293" t="str">
        <f t="shared" si="1"/>
        <v>ASLine</v>
      </c>
    </row>
    <row r="36" spans="1:15" s="293" customFormat="1" ht="16.5" customHeight="1" x14ac:dyDescent="0.25">
      <c r="A36" s="319">
        <f t="shared" si="0"/>
        <v>21709</v>
      </c>
      <c r="B36" s="316"/>
      <c r="C36" s="316"/>
      <c r="D36" s="316"/>
      <c r="E36" s="316"/>
      <c r="F36" s="321"/>
      <c r="G36" s="322"/>
      <c r="H36" s="323"/>
      <c r="I36" s="323"/>
      <c r="J36" s="323"/>
      <c r="K36" s="321"/>
      <c r="L36" s="320"/>
      <c r="M36" s="320"/>
      <c r="O36" s="293" t="str">
        <f t="shared" si="1"/>
        <v>ASLine</v>
      </c>
    </row>
    <row r="37" spans="1:15" s="293" customFormat="1" ht="16.5" customHeight="1" x14ac:dyDescent="0.25">
      <c r="A37" s="319">
        <f t="shared" si="0"/>
        <v>21709</v>
      </c>
      <c r="B37" s="316"/>
      <c r="C37" s="316"/>
      <c r="D37" s="316"/>
      <c r="E37" s="316"/>
      <c r="F37" s="321"/>
      <c r="G37" s="322"/>
      <c r="H37" s="323"/>
      <c r="I37" s="323"/>
      <c r="J37" s="323"/>
      <c r="K37" s="321"/>
      <c r="L37" s="320"/>
      <c r="M37" s="320"/>
      <c r="O37" s="293" t="str">
        <f t="shared" si="1"/>
        <v>ASLine</v>
      </c>
    </row>
    <row r="38" spans="1:15" s="293" customFormat="1" ht="16.5" customHeight="1" x14ac:dyDescent="0.25">
      <c r="A38" s="319">
        <f t="shared" si="0"/>
        <v>21709</v>
      </c>
      <c r="B38" s="316"/>
      <c r="C38" s="316"/>
      <c r="D38" s="316"/>
      <c r="E38" s="316"/>
      <c r="F38" s="321"/>
      <c r="G38" s="322"/>
      <c r="H38" s="323"/>
      <c r="I38" s="323"/>
      <c r="J38" s="323"/>
      <c r="K38" s="321"/>
      <c r="L38" s="320"/>
      <c r="M38" s="320"/>
      <c r="O38" s="293" t="str">
        <f t="shared" si="1"/>
        <v>ASLine</v>
      </c>
    </row>
    <row r="39" spans="1:15" s="293" customFormat="1" ht="16.5" customHeight="1" x14ac:dyDescent="0.25">
      <c r="A39" s="319">
        <f t="shared" si="0"/>
        <v>21709</v>
      </c>
      <c r="B39" s="316"/>
      <c r="C39" s="316"/>
      <c r="D39" s="316"/>
      <c r="E39" s="316"/>
      <c r="F39" s="321"/>
      <c r="G39" s="322"/>
      <c r="H39" s="323"/>
      <c r="I39" s="323"/>
      <c r="J39" s="323"/>
      <c r="K39" s="321"/>
      <c r="L39" s="320"/>
      <c r="M39" s="320"/>
      <c r="O39" s="293" t="str">
        <f t="shared" si="1"/>
        <v>ASLine</v>
      </c>
    </row>
    <row r="40" spans="1:15" s="293" customFormat="1" ht="16.5" customHeight="1" x14ac:dyDescent="0.25">
      <c r="A40" s="319">
        <f t="shared" si="0"/>
        <v>21709</v>
      </c>
      <c r="B40" s="316"/>
      <c r="C40" s="316"/>
      <c r="D40" s="316"/>
      <c r="E40" s="316"/>
      <c r="F40" s="321"/>
      <c r="G40" s="322"/>
      <c r="H40" s="323"/>
      <c r="I40" s="323"/>
      <c r="J40" s="323"/>
      <c r="K40" s="321"/>
      <c r="L40" s="320"/>
      <c r="M40" s="320"/>
      <c r="O40" s="293" t="str">
        <f t="shared" si="1"/>
        <v>ASLine</v>
      </c>
    </row>
    <row r="41" spans="1:15" s="293" customFormat="1" x14ac:dyDescent="0.25">
      <c r="A41" s="319">
        <f t="shared" si="0"/>
        <v>21709</v>
      </c>
      <c r="B41" s="316"/>
      <c r="C41" s="316"/>
      <c r="D41" s="316"/>
      <c r="E41" s="316"/>
      <c r="F41" s="321"/>
      <c r="G41" s="322"/>
      <c r="H41" s="323"/>
      <c r="I41" s="323"/>
      <c r="J41" s="323"/>
      <c r="K41" s="321"/>
      <c r="L41" s="320"/>
      <c r="M41" s="320"/>
      <c r="O41" s="293" t="str">
        <f t="shared" si="1"/>
        <v>ASLine</v>
      </c>
    </row>
    <row r="42" spans="1:15" s="293" customFormat="1" x14ac:dyDescent="0.25">
      <c r="A42" s="319">
        <f t="shared" si="0"/>
        <v>21709</v>
      </c>
      <c r="B42" s="316"/>
      <c r="C42" s="316"/>
      <c r="D42" s="316"/>
      <c r="E42" s="316"/>
      <c r="F42" s="321"/>
      <c r="G42" s="322"/>
      <c r="H42" s="323"/>
      <c r="I42" s="323"/>
      <c r="J42" s="323"/>
      <c r="K42" s="321"/>
      <c r="L42" s="320"/>
      <c r="M42" s="320"/>
      <c r="O42" s="293" t="str">
        <f t="shared" si="1"/>
        <v>ASLine</v>
      </c>
    </row>
    <row r="43" spans="1:15" s="293" customFormat="1" x14ac:dyDescent="0.25">
      <c r="A43" s="319">
        <f t="shared" si="0"/>
        <v>21709</v>
      </c>
      <c r="B43" s="316"/>
      <c r="C43" s="316"/>
      <c r="D43" s="316"/>
      <c r="E43" s="316"/>
      <c r="F43" s="321"/>
      <c r="G43" s="322"/>
      <c r="H43" s="323"/>
      <c r="I43" s="323"/>
      <c r="J43" s="323"/>
      <c r="K43" s="321"/>
      <c r="L43" s="320"/>
      <c r="M43" s="320"/>
      <c r="O43" s="293" t="str">
        <f t="shared" si="1"/>
        <v>ASLine</v>
      </c>
    </row>
    <row r="44" spans="1:15" s="293" customFormat="1" x14ac:dyDescent="0.25">
      <c r="A44" s="319">
        <f t="shared" si="0"/>
        <v>21709</v>
      </c>
      <c r="B44" s="316"/>
      <c r="C44" s="316"/>
      <c r="D44" s="316"/>
      <c r="E44" s="316"/>
      <c r="F44" s="321"/>
      <c r="G44" s="322"/>
      <c r="H44" s="323"/>
      <c r="I44" s="323"/>
      <c r="J44" s="323"/>
      <c r="K44" s="321"/>
      <c r="L44" s="320"/>
      <c r="M44" s="320"/>
      <c r="O44" s="293" t="str">
        <f t="shared" si="1"/>
        <v>ASLine</v>
      </c>
    </row>
    <row r="45" spans="1:15" s="293" customFormat="1" x14ac:dyDescent="0.25">
      <c r="A45" s="319">
        <f t="shared" si="0"/>
        <v>21709</v>
      </c>
      <c r="B45" s="316"/>
      <c r="C45" s="316"/>
      <c r="D45" s="316"/>
      <c r="E45" s="316"/>
      <c r="F45" s="321"/>
      <c r="G45" s="322"/>
      <c r="H45" s="323"/>
      <c r="I45" s="323"/>
      <c r="J45" s="323"/>
      <c r="K45" s="321"/>
      <c r="L45" s="320"/>
      <c r="M45" s="320"/>
      <c r="O45" s="293" t="str">
        <f t="shared" si="1"/>
        <v>ASLine</v>
      </c>
    </row>
    <row r="46" spans="1:15" s="293" customFormat="1" x14ac:dyDescent="0.25">
      <c r="A46" s="319">
        <f t="shared" si="0"/>
        <v>21709</v>
      </c>
      <c r="B46" s="316"/>
      <c r="C46" s="316"/>
      <c r="D46" s="316"/>
      <c r="E46" s="316"/>
      <c r="F46" s="321"/>
      <c r="G46" s="322"/>
      <c r="H46" s="323"/>
      <c r="I46" s="323"/>
      <c r="J46" s="323"/>
      <c r="K46" s="321"/>
      <c r="L46" s="320"/>
      <c r="M46" s="320"/>
      <c r="O46" s="293" t="str">
        <f t="shared" si="1"/>
        <v>ASLine</v>
      </c>
    </row>
    <row r="47" spans="1:15" s="293" customFormat="1" x14ac:dyDescent="0.25">
      <c r="A47" s="319">
        <f t="shared" si="0"/>
        <v>21709</v>
      </c>
      <c r="B47" s="316"/>
      <c r="C47" s="316"/>
      <c r="D47" s="316"/>
      <c r="E47" s="316"/>
      <c r="F47" s="321"/>
      <c r="G47" s="322"/>
      <c r="H47" s="323"/>
      <c r="I47" s="323"/>
      <c r="J47" s="323"/>
      <c r="K47" s="321"/>
      <c r="L47" s="320"/>
      <c r="M47" s="320"/>
      <c r="O47" s="293" t="str">
        <f t="shared" si="1"/>
        <v>ASLine</v>
      </c>
    </row>
    <row r="48" spans="1:15" s="293" customFormat="1" x14ac:dyDescent="0.25">
      <c r="A48" s="319">
        <f t="shared" si="0"/>
        <v>21709</v>
      </c>
      <c r="B48" s="316"/>
      <c r="C48" s="316"/>
      <c r="D48" s="316"/>
      <c r="E48" s="316"/>
      <c r="F48" s="321"/>
      <c r="G48" s="322"/>
      <c r="H48" s="323"/>
      <c r="I48" s="323"/>
      <c r="J48" s="323"/>
      <c r="K48" s="321"/>
      <c r="L48" s="320"/>
      <c r="M48" s="320"/>
      <c r="O48" s="293" t="str">
        <f t="shared" si="1"/>
        <v>ASLine</v>
      </c>
    </row>
    <row r="49" spans="1:15" s="293" customFormat="1" x14ac:dyDescent="0.25">
      <c r="A49" s="319">
        <f t="shared" si="0"/>
        <v>21709</v>
      </c>
      <c r="B49" s="316"/>
      <c r="C49" s="316"/>
      <c r="D49" s="316"/>
      <c r="E49" s="316"/>
      <c r="F49" s="321"/>
      <c r="G49" s="322"/>
      <c r="H49" s="323"/>
      <c r="I49" s="323"/>
      <c r="J49" s="323"/>
      <c r="K49" s="321"/>
      <c r="L49" s="320"/>
      <c r="M49" s="320"/>
      <c r="O49" s="293" t="str">
        <f t="shared" si="1"/>
        <v>ASLine</v>
      </c>
    </row>
    <row r="50" spans="1:15" s="293" customFormat="1" x14ac:dyDescent="0.25">
      <c r="A50" s="319">
        <f t="shared" si="0"/>
        <v>21709</v>
      </c>
      <c r="B50" s="316"/>
      <c r="C50" s="316"/>
      <c r="D50" s="316"/>
      <c r="E50" s="316"/>
      <c r="F50" s="321"/>
      <c r="G50" s="322"/>
      <c r="H50" s="323"/>
      <c r="I50" s="323"/>
      <c r="J50" s="323"/>
      <c r="K50" s="321"/>
      <c r="L50" s="320"/>
      <c r="M50" s="320"/>
      <c r="O50" s="293" t="str">
        <f t="shared" si="1"/>
        <v>ASLine</v>
      </c>
    </row>
    <row r="51" spans="1:15" s="293" customFormat="1" x14ac:dyDescent="0.25">
      <c r="A51" s="319">
        <f t="shared" si="0"/>
        <v>21709</v>
      </c>
      <c r="B51" s="316"/>
      <c r="C51" s="316"/>
      <c r="D51" s="316"/>
      <c r="E51" s="316"/>
      <c r="F51" s="321"/>
      <c r="G51" s="322"/>
      <c r="H51" s="323"/>
      <c r="I51" s="323"/>
      <c r="J51" s="323"/>
      <c r="K51" s="321"/>
      <c r="L51" s="320"/>
      <c r="M51" s="320"/>
      <c r="O51" s="293" t="str">
        <f t="shared" si="1"/>
        <v>ASLine</v>
      </c>
    </row>
    <row r="52" spans="1:15" s="293" customFormat="1" x14ac:dyDescent="0.25">
      <c r="A52" s="319">
        <f t="shared" si="0"/>
        <v>21709</v>
      </c>
      <c r="B52" s="316"/>
      <c r="C52" s="316"/>
      <c r="D52" s="316"/>
      <c r="E52" s="316"/>
      <c r="F52" s="321"/>
      <c r="G52" s="322"/>
      <c r="H52" s="323"/>
      <c r="I52" s="323"/>
      <c r="J52" s="323"/>
      <c r="K52" s="321"/>
      <c r="L52" s="320"/>
      <c r="M52" s="320"/>
      <c r="O52" s="293" t="str">
        <f t="shared" si="1"/>
        <v>ASLine</v>
      </c>
    </row>
    <row r="53" spans="1:15" s="293" customFormat="1" x14ac:dyDescent="0.25">
      <c r="A53" s="319">
        <f t="shared" si="0"/>
        <v>21709</v>
      </c>
      <c r="B53" s="316"/>
      <c r="C53" s="316"/>
      <c r="D53" s="316"/>
      <c r="E53" s="316"/>
      <c r="F53" s="321"/>
      <c r="G53" s="322"/>
      <c r="H53" s="323"/>
      <c r="I53" s="323"/>
      <c r="J53" s="323"/>
      <c r="K53" s="321"/>
      <c r="L53" s="320"/>
      <c r="M53" s="320"/>
      <c r="O53" s="293" t="str">
        <f t="shared" si="1"/>
        <v>ASLine</v>
      </c>
    </row>
    <row r="54" spans="1:15" s="293" customFormat="1" x14ac:dyDescent="0.25">
      <c r="A54" s="319">
        <f t="shared" si="0"/>
        <v>21709</v>
      </c>
      <c r="B54" s="316"/>
      <c r="C54" s="316"/>
      <c r="D54" s="316"/>
      <c r="E54" s="316"/>
      <c r="F54" s="321"/>
      <c r="G54" s="322"/>
      <c r="H54" s="323"/>
      <c r="I54" s="323"/>
      <c r="J54" s="323"/>
      <c r="K54" s="321"/>
      <c r="L54" s="320"/>
      <c r="M54" s="320"/>
      <c r="O54" s="293" t="str">
        <f t="shared" si="1"/>
        <v>ASLine</v>
      </c>
    </row>
    <row r="55" spans="1:15" s="293" customFormat="1" x14ac:dyDescent="0.25">
      <c r="A55" s="319">
        <f t="shared" si="0"/>
        <v>21709</v>
      </c>
      <c r="B55" s="316"/>
      <c r="C55" s="316"/>
      <c r="D55" s="316"/>
      <c r="E55" s="316"/>
      <c r="F55" s="321"/>
      <c r="G55" s="322"/>
      <c r="H55" s="323"/>
      <c r="I55" s="323"/>
      <c r="J55" s="323"/>
      <c r="K55" s="321"/>
      <c r="L55" s="320"/>
      <c r="M55" s="320"/>
      <c r="O55" s="293" t="str">
        <f t="shared" si="1"/>
        <v>ASLine</v>
      </c>
    </row>
    <row r="56" spans="1:15" ht="15.75" x14ac:dyDescent="0.25">
      <c r="A56" s="319">
        <f t="shared" si="0"/>
        <v>21709</v>
      </c>
      <c r="B56" s="316"/>
      <c r="C56" s="316"/>
      <c r="D56" s="316"/>
      <c r="E56" s="316"/>
      <c r="F56" s="321"/>
      <c r="G56" s="322"/>
      <c r="H56" s="323"/>
      <c r="I56" s="323"/>
      <c r="J56" s="323"/>
      <c r="K56" s="321"/>
      <c r="L56" s="320"/>
      <c r="M56" s="320"/>
      <c r="O56" s="293" t="str">
        <f t="shared" si="1"/>
        <v>ASLine</v>
      </c>
    </row>
    <row r="57" spans="1:15" ht="15.75" x14ac:dyDescent="0.25">
      <c r="A57" s="319">
        <f t="shared" si="0"/>
        <v>21709</v>
      </c>
      <c r="B57" s="316"/>
      <c r="C57" s="316"/>
      <c r="D57" s="316"/>
      <c r="E57" s="316"/>
      <c r="F57" s="321"/>
      <c r="G57" s="322"/>
      <c r="H57" s="323"/>
      <c r="I57" s="323"/>
      <c r="J57" s="323"/>
      <c r="K57" s="321"/>
      <c r="L57" s="320"/>
      <c r="M57" s="320"/>
      <c r="O57" s="293" t="str">
        <f t="shared" si="1"/>
        <v>ASLine</v>
      </c>
    </row>
    <row r="58" spans="1:15" ht="15.75" x14ac:dyDescent="0.25">
      <c r="A58" s="319">
        <f t="shared" si="0"/>
        <v>21709</v>
      </c>
      <c r="B58" s="316"/>
      <c r="C58" s="316"/>
      <c r="D58" s="316"/>
      <c r="E58" s="316"/>
      <c r="F58" s="321"/>
      <c r="G58" s="322"/>
      <c r="H58" s="323"/>
      <c r="I58" s="323"/>
      <c r="J58" s="323"/>
      <c r="K58" s="321"/>
      <c r="L58" s="320"/>
      <c r="M58" s="320"/>
      <c r="O58" s="293" t="str">
        <f t="shared" si="1"/>
        <v>ASLine</v>
      </c>
    </row>
    <row r="59" spans="1:15" ht="15.75" x14ac:dyDescent="0.25">
      <c r="A59" s="319">
        <f t="shared" si="0"/>
        <v>21709</v>
      </c>
      <c r="B59" s="316"/>
      <c r="C59" s="316"/>
      <c r="D59" s="316"/>
      <c r="E59" s="316"/>
      <c r="F59" s="321"/>
      <c r="G59" s="322"/>
      <c r="H59" s="323"/>
      <c r="I59" s="323"/>
      <c r="J59" s="323"/>
      <c r="K59" s="321"/>
      <c r="L59" s="320"/>
      <c r="M59" s="320"/>
      <c r="O59" s="293" t="str">
        <f t="shared" si="1"/>
        <v>ASLine</v>
      </c>
    </row>
    <row r="60" spans="1:15" ht="15.75" x14ac:dyDescent="0.25">
      <c r="A60" s="319">
        <f t="shared" si="0"/>
        <v>21709</v>
      </c>
      <c r="B60" s="316"/>
      <c r="C60" s="316"/>
      <c r="D60" s="316"/>
      <c r="E60" s="316"/>
      <c r="F60" s="321"/>
      <c r="G60" s="322"/>
      <c r="H60" s="323"/>
      <c r="I60" s="323"/>
      <c r="J60" s="323"/>
      <c r="K60" s="321"/>
      <c r="L60" s="320"/>
      <c r="M60" s="320"/>
      <c r="O60" s="293" t="str">
        <f t="shared" si="1"/>
        <v>ASLine</v>
      </c>
    </row>
    <row r="61" spans="1:15" ht="15.75" x14ac:dyDescent="0.25">
      <c r="A61" s="319">
        <f t="shared" si="0"/>
        <v>21709</v>
      </c>
      <c r="B61" s="316"/>
      <c r="C61" s="316"/>
      <c r="D61" s="316"/>
      <c r="E61" s="316"/>
      <c r="F61" s="321"/>
      <c r="G61" s="322"/>
      <c r="H61" s="323"/>
      <c r="I61" s="323"/>
      <c r="J61" s="323"/>
      <c r="K61" s="321"/>
      <c r="L61" s="320"/>
      <c r="M61" s="320"/>
      <c r="O61" s="293" t="str">
        <f t="shared" si="1"/>
        <v>ASLine</v>
      </c>
    </row>
    <row r="62" spans="1:15" ht="15.75" x14ac:dyDescent="0.25">
      <c r="A62" s="319">
        <f t="shared" si="0"/>
        <v>21709</v>
      </c>
      <c r="B62" s="316"/>
      <c r="C62" s="316"/>
      <c r="D62" s="316"/>
      <c r="E62" s="316"/>
      <c r="F62" s="321"/>
      <c r="G62" s="322"/>
      <c r="H62" s="323"/>
      <c r="I62" s="323"/>
      <c r="J62" s="323"/>
      <c r="K62" s="321"/>
      <c r="L62" s="320"/>
      <c r="M62" s="320"/>
      <c r="O62" s="293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2" t="s">
        <v>232</v>
      </c>
      <c r="B1" s="292"/>
      <c r="D1" s="292" t="s">
        <v>231</v>
      </c>
    </row>
    <row r="2" spans="1:4" x14ac:dyDescent="0.25">
      <c r="A2" t="s">
        <v>80</v>
      </c>
      <c r="B2" t="s">
        <v>225</v>
      </c>
      <c r="D2" t="s">
        <v>343</v>
      </c>
    </row>
    <row r="3" spans="1:4" x14ac:dyDescent="0.25">
      <c r="A3" t="s">
        <v>227</v>
      </c>
      <c r="B3" t="s">
        <v>226</v>
      </c>
      <c r="D3" t="s">
        <v>344</v>
      </c>
    </row>
    <row r="4" spans="1:4" x14ac:dyDescent="0.25">
      <c r="A4" t="s">
        <v>81</v>
      </c>
      <c r="B4" t="s">
        <v>224</v>
      </c>
      <c r="D4" t="s">
        <v>345</v>
      </c>
    </row>
    <row r="5" spans="1:4" x14ac:dyDescent="0.25">
      <c r="A5" t="s">
        <v>82</v>
      </c>
      <c r="B5" t="s">
        <v>228</v>
      </c>
      <c r="D5" t="s">
        <v>346</v>
      </c>
    </row>
    <row r="6" spans="1:4" x14ac:dyDescent="0.25">
      <c r="A6" t="s">
        <v>229</v>
      </c>
      <c r="B6" t="s">
        <v>85</v>
      </c>
    </row>
    <row r="7" spans="1:4" x14ac:dyDescent="0.25">
      <c r="A7" t="s">
        <v>230</v>
      </c>
      <c r="B7" t="s">
        <v>86</v>
      </c>
    </row>
    <row r="8" spans="1:4" x14ac:dyDescent="0.25">
      <c r="A8" t="s">
        <v>158</v>
      </c>
      <c r="B8" t="s">
        <v>318</v>
      </c>
    </row>
    <row r="10" spans="1:4" x14ac:dyDescent="0.25">
      <c r="A10" s="295" t="s">
        <v>285</v>
      </c>
    </row>
    <row r="17" spans="2:2" x14ac:dyDescent="0.25">
      <c r="B17" s="155"/>
    </row>
    <row r="45" spans="2:2" x14ac:dyDescent="0.25">
      <c r="B45" s="291"/>
    </row>
    <row r="46" spans="2:2" x14ac:dyDescent="0.25">
      <c r="B46" s="291"/>
    </row>
    <row r="47" spans="2:2" x14ac:dyDescent="0.25">
      <c r="B47" s="291"/>
    </row>
    <row r="48" spans="2:2" x14ac:dyDescent="0.25">
      <c r="B48" s="291"/>
    </row>
    <row r="49" spans="2:2" x14ac:dyDescent="0.25">
      <c r="B49" s="291"/>
    </row>
    <row r="50" spans="2:2" x14ac:dyDescent="0.25">
      <c r="B50" s="291"/>
    </row>
    <row r="51" spans="2:2" x14ac:dyDescent="0.25">
      <c r="B51" s="291"/>
    </row>
    <row r="52" spans="2:2" x14ac:dyDescent="0.25">
      <c r="B52" s="291"/>
    </row>
    <row r="53" spans="2:2" x14ac:dyDescent="0.25">
      <c r="B53" s="291"/>
    </row>
    <row r="54" spans="2:2" x14ac:dyDescent="0.25">
      <c r="B54" s="291"/>
    </row>
    <row r="55" spans="2:2" x14ac:dyDescent="0.25">
      <c r="B55" s="291"/>
    </row>
    <row r="56" spans="2:2" x14ac:dyDescent="0.25">
      <c r="B56" s="291"/>
    </row>
    <row r="57" spans="2:2" x14ac:dyDescent="0.25">
      <c r="B57" s="291"/>
    </row>
    <row r="58" spans="2:2" x14ac:dyDescent="0.25">
      <c r="B58" s="291"/>
    </row>
    <row r="59" spans="2:2" x14ac:dyDescent="0.25">
      <c r="B59" s="291"/>
    </row>
    <row r="60" spans="2:2" x14ac:dyDescent="0.25">
      <c r="B60" s="291"/>
    </row>
    <row r="61" spans="2:2" x14ac:dyDescent="0.25">
      <c r="B61" s="291"/>
    </row>
    <row r="62" spans="2:2" x14ac:dyDescent="0.25">
      <c r="B62" s="291"/>
    </row>
    <row r="63" spans="2:2" x14ac:dyDescent="0.25">
      <c r="B63" s="291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284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216</v>
      </c>
      <c r="X3" s="155" t="s">
        <v>217</v>
      </c>
      <c r="Y3" s="155" t="s">
        <v>218</v>
      </c>
      <c r="Z3" s="155" t="s">
        <v>219</v>
      </c>
      <c r="AA3" s="155" t="s">
        <v>220</v>
      </c>
      <c r="AB3" s="155" t="s">
        <v>221</v>
      </c>
      <c r="AC3" s="155" t="s">
        <v>222</v>
      </c>
      <c r="AD3" s="155" t="s">
        <v>223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181</v>
      </c>
      <c r="AK3" s="155" t="s">
        <v>204</v>
      </c>
      <c r="AL3" s="155" t="s">
        <v>205</v>
      </c>
    </row>
    <row r="4" spans="1:38" x14ac:dyDescent="0.25">
      <c r="A4" s="155" t="str">
        <f>'Cover Page'!B9</f>
        <v>Truck Insurance Exchange</v>
      </c>
      <c r="B4" s="155">
        <f>'Cover Page'!L9</f>
        <v>21709</v>
      </c>
      <c r="C4" s="155" t="str">
        <f>'Cover Page'!B13</f>
        <v>Farmers Insurance Group</v>
      </c>
      <c r="D4" s="156">
        <f>'Cover Page'!L13</f>
        <v>69</v>
      </c>
      <c r="E4" s="155" t="str">
        <f>'Cover Page'!B17</f>
        <v>6301 Owensmouth Ave.</v>
      </c>
      <c r="F4" s="155" t="str">
        <f>'Cover Page'!B20</f>
        <v>Woodland Hills</v>
      </c>
      <c r="G4" s="155" t="str">
        <f>'Cover Page'!I20</f>
        <v>CA</v>
      </c>
      <c r="H4" s="156">
        <f>'Cover Page'!L20</f>
        <v>91367</v>
      </c>
      <c r="I4" s="155" t="b">
        <v>1</v>
      </c>
      <c r="J4" s="155" t="b">
        <v>0</v>
      </c>
      <c r="K4" s="157">
        <f>'Cover Page'!B32</f>
        <v>43951</v>
      </c>
      <c r="L4" s="177" t="str">
        <f>'Cover Page'!B35</f>
        <v>Victoria McCarthy</v>
      </c>
      <c r="M4" s="177" t="str">
        <f>'Cover Page'!B38</f>
        <v xml:space="preserve">Vice President of Truck Underwriters Association, Attorney in Fact for Truck Insurance Exchange </v>
      </c>
      <c r="N4" s="220" t="str">
        <f>'Cover Page'!I35</f>
        <v>818-965-0433</v>
      </c>
      <c r="O4" s="220">
        <f>'Cover Page'!L35</f>
        <v>0</v>
      </c>
      <c r="P4" s="155" t="str">
        <f>'Cover Page'!I38</f>
        <v>victoria.mccarthy@farmersinsurance.com</v>
      </c>
      <c r="Q4" s="155" t="str">
        <f>'Cover Page'!B42</f>
        <v>Zachary Drennen</v>
      </c>
      <c r="R4" s="155" t="str">
        <f>'Cover Page'!B46</f>
        <v>Commercial Product Director</v>
      </c>
      <c r="S4" s="220" t="str">
        <f>'Cover Page'!I42</f>
        <v>310-780-6946</v>
      </c>
      <c r="T4" s="220">
        <f>'Cover Page'!L42</f>
        <v>0</v>
      </c>
      <c r="U4" s="155" t="str">
        <f>'Cover Page'!I46</f>
        <v>zachary.drennen@farmersinsurance.com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1</v>
      </c>
      <c r="AJ4" s="177" t="str">
        <f>Questionnaire!E37</f>
        <v>Commercial Auto: 20-1178, 20-1178-A, 20-1178-B;
Commercial Multi-Peril: 20-2687, 20-2687-A, 20-2687-B;
Commercial Multi-Peril: 20-4476, 20-4476-A, 20-4476-B</v>
      </c>
      <c r="AK4" s="155" t="str">
        <f>'Explanatory Memorandum'!C14</f>
        <v>Please see attached exhibits: 'California Workers Compensation Explanatory Memorandum 2021-03', 'California CMP Explanatory Memorandum 2021-03', and 'California Commercial Auto Explanatory Memorandum 2021-03'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184</v>
      </c>
      <c r="D1" s="379"/>
      <c r="E1" s="379"/>
      <c r="F1" s="379"/>
      <c r="G1" s="380"/>
      <c r="H1" s="381" t="s">
        <v>185</v>
      </c>
      <c r="I1" s="382"/>
      <c r="J1" s="382"/>
      <c r="K1" s="382"/>
      <c r="L1" s="382"/>
      <c r="M1" s="382"/>
      <c r="N1" s="382"/>
      <c r="O1" s="382"/>
      <c r="P1" s="383"/>
      <c r="Q1" s="378" t="s">
        <v>186</v>
      </c>
      <c r="R1" s="379"/>
      <c r="S1" s="379"/>
      <c r="T1" s="379"/>
      <c r="U1" s="380"/>
    </row>
    <row r="2" spans="1:27" s="229" customFormat="1" ht="60.75" thickBot="1" x14ac:dyDescent="0.3">
      <c r="A2" s="233" t="s">
        <v>175</v>
      </c>
      <c r="B2" s="234" t="s">
        <v>174</v>
      </c>
      <c r="C2" s="239" t="s">
        <v>187</v>
      </c>
      <c r="D2" s="235" t="s">
        <v>188</v>
      </c>
      <c r="E2" s="235" t="s">
        <v>189</v>
      </c>
      <c r="F2" s="235" t="s">
        <v>203</v>
      </c>
      <c r="G2" s="240" t="s">
        <v>190</v>
      </c>
      <c r="H2" s="247" t="s">
        <v>191</v>
      </c>
      <c r="I2" s="236" t="s">
        <v>192</v>
      </c>
      <c r="J2" s="236" t="s">
        <v>59</v>
      </c>
      <c r="K2" s="236" t="s">
        <v>193</v>
      </c>
      <c r="L2" s="236" t="s">
        <v>194</v>
      </c>
      <c r="M2" s="236" t="s">
        <v>195</v>
      </c>
      <c r="N2" s="236" t="s">
        <v>196</v>
      </c>
      <c r="O2" s="236" t="s">
        <v>212</v>
      </c>
      <c r="P2" s="248" t="s">
        <v>197</v>
      </c>
      <c r="Q2" s="235" t="s">
        <v>198</v>
      </c>
      <c r="R2" s="235" t="s">
        <v>199</v>
      </c>
      <c r="S2" s="235" t="s">
        <v>200</v>
      </c>
      <c r="T2" s="235" t="s">
        <v>202</v>
      </c>
      <c r="U2" s="240" t="s">
        <v>201</v>
      </c>
    </row>
    <row r="3" spans="1:27" ht="15.75" thickTop="1" x14ac:dyDescent="0.25">
      <c r="A3" s="155">
        <f>'Cover Page'!$L$9</f>
        <v>21709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6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21709</v>
      </c>
      <c r="B4" s="155" t="s">
        <v>227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6">
        <f>Questionnaire!H70</f>
        <v>0</v>
      </c>
      <c r="P4" s="251">
        <f>Questionnaire!$V$73</f>
        <v>1</v>
      </c>
      <c r="Q4" s="237">
        <f>Questionnaire!$V$81</f>
        <v>1</v>
      </c>
      <c r="R4" s="237">
        <f>Questionnaire!$V$82</f>
        <v>1</v>
      </c>
      <c r="S4" s="237">
        <f>Questionnaire!$V$83</f>
        <v>1</v>
      </c>
      <c r="T4" s="237">
        <f>Questionnaire!$V$84</f>
        <v>1</v>
      </c>
      <c r="U4" s="243" t="str">
        <f>Questionnaire!$V$85</f>
        <v>X</v>
      </c>
    </row>
    <row r="5" spans="1:27" x14ac:dyDescent="0.25">
      <c r="A5" s="155">
        <f>'Cover Page'!$L$9</f>
        <v>21709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6">
        <f>Questionnaire!I70</f>
        <v>0</v>
      </c>
      <c r="P5" s="251">
        <f>Questionnaire!$W$73</f>
        <v>1</v>
      </c>
      <c r="Q5" s="237">
        <f>Questionnaire!$W$81</f>
        <v>1</v>
      </c>
      <c r="R5" s="237">
        <f>Questionnaire!$W$82</f>
        <v>1</v>
      </c>
      <c r="S5" s="237">
        <f>Questionnaire!$W$83</f>
        <v>1</v>
      </c>
      <c r="T5" s="237">
        <f>Questionnaire!$W$84</f>
        <v>0</v>
      </c>
      <c r="U5" s="243" t="str">
        <f>Questionnaire!$W$85</f>
        <v>X</v>
      </c>
    </row>
    <row r="6" spans="1:27" x14ac:dyDescent="0.25">
      <c r="A6" s="155">
        <f>'Cover Page'!$L$9</f>
        <v>21709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6">
        <f>Questionnaire!J70</f>
        <v>0</v>
      </c>
      <c r="P6" s="251">
        <f>Questionnaire!$X$73</f>
        <v>1</v>
      </c>
      <c r="Q6" s="237">
        <f>Questionnaire!$X$81</f>
        <v>1</v>
      </c>
      <c r="R6" s="237">
        <f>Questionnaire!$X$82</f>
        <v>1</v>
      </c>
      <c r="S6" s="237">
        <f>Questionnaire!$X$83</f>
        <v>1</v>
      </c>
      <c r="T6" s="237">
        <f>Questionnaire!$X$84</f>
        <v>1</v>
      </c>
      <c r="U6" s="243" t="str">
        <f>Questionnaire!$X$85</f>
        <v>X</v>
      </c>
    </row>
    <row r="7" spans="1:27" x14ac:dyDescent="0.25">
      <c r="A7" s="155">
        <f>'Cover Page'!$L$9</f>
        <v>21709</v>
      </c>
      <c r="B7" s="155" t="s">
        <v>229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6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21709</v>
      </c>
      <c r="B8" s="155" t="s">
        <v>230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6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21709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6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4"/>
  </cols>
  <sheetData>
    <row r="1" spans="1:2" x14ac:dyDescent="0.25">
      <c r="A1" s="153" t="s">
        <v>100</v>
      </c>
      <c r="B1" s="294" t="s">
        <v>235</v>
      </c>
    </row>
    <row r="2" spans="1:2" x14ac:dyDescent="0.25">
      <c r="A2" s="153" t="s">
        <v>101</v>
      </c>
      <c r="B2" s="294" t="s">
        <v>236</v>
      </c>
    </row>
    <row r="3" spans="1:2" x14ac:dyDescent="0.25">
      <c r="A3" s="153" t="s">
        <v>102</v>
      </c>
      <c r="B3" s="294" t="s">
        <v>237</v>
      </c>
    </row>
    <row r="4" spans="1:2" x14ac:dyDescent="0.25">
      <c r="A4" s="153" t="s">
        <v>103</v>
      </c>
      <c r="B4" s="294" t="s">
        <v>238</v>
      </c>
    </row>
    <row r="5" spans="1:2" x14ac:dyDescent="0.25">
      <c r="A5" s="153" t="s">
        <v>104</v>
      </c>
      <c r="B5" s="294" t="s">
        <v>234</v>
      </c>
    </row>
    <row r="6" spans="1:2" x14ac:dyDescent="0.25">
      <c r="A6" s="153" t="s">
        <v>105</v>
      </c>
      <c r="B6" s="294" t="s">
        <v>239</v>
      </c>
    </row>
    <row r="7" spans="1:2" x14ac:dyDescent="0.25">
      <c r="A7" s="153" t="s">
        <v>106</v>
      </c>
      <c r="B7" s="294" t="s">
        <v>240</v>
      </c>
    </row>
    <row r="8" spans="1:2" x14ac:dyDescent="0.25">
      <c r="A8" s="153" t="s">
        <v>107</v>
      </c>
      <c r="B8" s="294" t="s">
        <v>241</v>
      </c>
    </row>
    <row r="9" spans="1:2" x14ac:dyDescent="0.25">
      <c r="A9" s="153" t="s">
        <v>108</v>
      </c>
      <c r="B9" s="294" t="s">
        <v>242</v>
      </c>
    </row>
    <row r="10" spans="1:2" x14ac:dyDescent="0.25">
      <c r="A10" s="153" t="s">
        <v>109</v>
      </c>
      <c r="B10" s="294" t="s">
        <v>243</v>
      </c>
    </row>
    <row r="11" spans="1:2" x14ac:dyDescent="0.25">
      <c r="A11" s="153" t="s">
        <v>110</v>
      </c>
      <c r="B11" s="294" t="s">
        <v>244</v>
      </c>
    </row>
    <row r="12" spans="1:2" x14ac:dyDescent="0.25">
      <c r="A12" s="153" t="s">
        <v>111</v>
      </c>
      <c r="B12" s="294" t="s">
        <v>245</v>
      </c>
    </row>
    <row r="13" spans="1:2" x14ac:dyDescent="0.25">
      <c r="A13" s="153" t="s">
        <v>112</v>
      </c>
      <c r="B13" s="294" t="s">
        <v>246</v>
      </c>
    </row>
    <row r="14" spans="1:2" x14ac:dyDescent="0.25">
      <c r="A14" s="153" t="s">
        <v>113</v>
      </c>
      <c r="B14" s="294" t="s">
        <v>247</v>
      </c>
    </row>
    <row r="15" spans="1:2" x14ac:dyDescent="0.25">
      <c r="A15" s="153" t="s">
        <v>114</v>
      </c>
      <c r="B15" s="294" t="s">
        <v>248</v>
      </c>
    </row>
    <row r="16" spans="1:2" x14ac:dyDescent="0.25">
      <c r="A16" s="153" t="s">
        <v>115</v>
      </c>
      <c r="B16" s="294" t="s">
        <v>249</v>
      </c>
    </row>
    <row r="17" spans="1:2" x14ac:dyDescent="0.25">
      <c r="A17" s="153" t="s">
        <v>116</v>
      </c>
      <c r="B17" s="294" t="s">
        <v>250</v>
      </c>
    </row>
    <row r="18" spans="1:2" x14ac:dyDescent="0.25">
      <c r="A18" s="153" t="s">
        <v>117</v>
      </c>
      <c r="B18" s="294" t="s">
        <v>251</v>
      </c>
    </row>
    <row r="19" spans="1:2" x14ac:dyDescent="0.25">
      <c r="A19" s="153" t="s">
        <v>118</v>
      </c>
      <c r="B19" s="294" t="s">
        <v>252</v>
      </c>
    </row>
    <row r="20" spans="1:2" x14ac:dyDescent="0.25">
      <c r="A20" s="153" t="s">
        <v>119</v>
      </c>
      <c r="B20" s="294" t="s">
        <v>253</v>
      </c>
    </row>
    <row r="21" spans="1:2" x14ac:dyDescent="0.25">
      <c r="A21" s="153" t="s">
        <v>120</v>
      </c>
      <c r="B21" s="294" t="s">
        <v>254</v>
      </c>
    </row>
    <row r="22" spans="1:2" x14ac:dyDescent="0.25">
      <c r="A22" s="153" t="s">
        <v>121</v>
      </c>
      <c r="B22" s="294" t="s">
        <v>255</v>
      </c>
    </row>
    <row r="23" spans="1:2" x14ac:dyDescent="0.25">
      <c r="A23" s="153" t="s">
        <v>122</v>
      </c>
      <c r="B23" s="294" t="s">
        <v>256</v>
      </c>
    </row>
    <row r="24" spans="1:2" x14ac:dyDescent="0.25">
      <c r="A24" s="153" t="s">
        <v>123</v>
      </c>
      <c r="B24" s="294" t="s">
        <v>257</v>
      </c>
    </row>
    <row r="25" spans="1:2" x14ac:dyDescent="0.25">
      <c r="A25" s="153" t="s">
        <v>124</v>
      </c>
      <c r="B25" s="294" t="s">
        <v>258</v>
      </c>
    </row>
    <row r="26" spans="1:2" x14ac:dyDescent="0.25">
      <c r="A26" s="153" t="s">
        <v>125</v>
      </c>
      <c r="B26" s="294" t="s">
        <v>259</v>
      </c>
    </row>
    <row r="27" spans="1:2" x14ac:dyDescent="0.25">
      <c r="A27" s="153" t="s">
        <v>126</v>
      </c>
      <c r="B27" s="294" t="s">
        <v>260</v>
      </c>
    </row>
    <row r="28" spans="1:2" x14ac:dyDescent="0.25">
      <c r="A28" s="153" t="s">
        <v>127</v>
      </c>
      <c r="B28" s="294" t="s">
        <v>261</v>
      </c>
    </row>
    <row r="29" spans="1:2" x14ac:dyDescent="0.25">
      <c r="A29" s="153" t="s">
        <v>128</v>
      </c>
      <c r="B29" s="294" t="s">
        <v>262</v>
      </c>
    </row>
    <row r="30" spans="1:2" x14ac:dyDescent="0.25">
      <c r="A30" s="153" t="s">
        <v>129</v>
      </c>
      <c r="B30" s="294" t="s">
        <v>263</v>
      </c>
    </row>
    <row r="31" spans="1:2" x14ac:dyDescent="0.25">
      <c r="A31" s="153" t="s">
        <v>130</v>
      </c>
      <c r="B31" s="294" t="s">
        <v>264</v>
      </c>
    </row>
    <row r="32" spans="1:2" x14ac:dyDescent="0.25">
      <c r="A32" s="153" t="s">
        <v>131</v>
      </c>
      <c r="B32" s="294" t="s">
        <v>265</v>
      </c>
    </row>
    <row r="33" spans="1:2" x14ac:dyDescent="0.25">
      <c r="A33" s="153" t="s">
        <v>132</v>
      </c>
      <c r="B33" s="294" t="s">
        <v>266</v>
      </c>
    </row>
    <row r="34" spans="1:2" x14ac:dyDescent="0.25">
      <c r="A34" s="153" t="s">
        <v>133</v>
      </c>
      <c r="B34" s="294" t="s">
        <v>267</v>
      </c>
    </row>
    <row r="35" spans="1:2" x14ac:dyDescent="0.25">
      <c r="A35" s="153" t="s">
        <v>134</v>
      </c>
      <c r="B35" s="294" t="s">
        <v>268</v>
      </c>
    </row>
    <row r="36" spans="1:2" x14ac:dyDescent="0.25">
      <c r="A36" s="153" t="s">
        <v>135</v>
      </c>
      <c r="B36" s="294" t="s">
        <v>269</v>
      </c>
    </row>
    <row r="37" spans="1:2" x14ac:dyDescent="0.25">
      <c r="A37" s="153" t="s">
        <v>136</v>
      </c>
      <c r="B37" s="294" t="s">
        <v>270</v>
      </c>
    </row>
    <row r="38" spans="1:2" x14ac:dyDescent="0.25">
      <c r="A38" s="153" t="s">
        <v>137</v>
      </c>
      <c r="B38" s="294" t="s">
        <v>271</v>
      </c>
    </row>
    <row r="39" spans="1:2" x14ac:dyDescent="0.25">
      <c r="A39" s="153" t="s">
        <v>138</v>
      </c>
      <c r="B39" s="294" t="s">
        <v>272</v>
      </c>
    </row>
    <row r="40" spans="1:2" x14ac:dyDescent="0.25">
      <c r="A40" s="153" t="s">
        <v>139</v>
      </c>
      <c r="B40" s="294" t="s">
        <v>273</v>
      </c>
    </row>
    <row r="41" spans="1:2" x14ac:dyDescent="0.25">
      <c r="A41" s="153" t="s">
        <v>140</v>
      </c>
      <c r="B41" s="294" t="s">
        <v>274</v>
      </c>
    </row>
    <row r="42" spans="1:2" x14ac:dyDescent="0.25">
      <c r="A42" s="153" t="s">
        <v>141</v>
      </c>
      <c r="B42" s="294" t="s">
        <v>275</v>
      </c>
    </row>
    <row r="43" spans="1:2" x14ac:dyDescent="0.25">
      <c r="A43" s="153" t="s">
        <v>142</v>
      </c>
      <c r="B43" s="294" t="s">
        <v>276</v>
      </c>
    </row>
    <row r="44" spans="1:2" x14ac:dyDescent="0.25">
      <c r="A44" s="153" t="s">
        <v>143</v>
      </c>
      <c r="B44" s="294" t="s">
        <v>277</v>
      </c>
    </row>
    <row r="45" spans="1:2" x14ac:dyDescent="0.25">
      <c r="A45" s="153" t="s">
        <v>144</v>
      </c>
      <c r="B45" s="294" t="s">
        <v>278</v>
      </c>
    </row>
    <row r="46" spans="1:2" x14ac:dyDescent="0.25">
      <c r="A46" s="153" t="s">
        <v>145</v>
      </c>
      <c r="B46" s="294" t="s">
        <v>279</v>
      </c>
    </row>
    <row r="47" spans="1:2" x14ac:dyDescent="0.25">
      <c r="A47" s="153" t="s">
        <v>146</v>
      </c>
      <c r="B47" s="294" t="s">
        <v>280</v>
      </c>
    </row>
    <row r="48" spans="1:2" x14ac:dyDescent="0.25">
      <c r="A48" s="153" t="s">
        <v>147</v>
      </c>
      <c r="B48" s="294" t="s">
        <v>281</v>
      </c>
    </row>
    <row r="49" spans="1:2" x14ac:dyDescent="0.25">
      <c r="A49" s="153" t="s">
        <v>148</v>
      </c>
      <c r="B49" s="294" t="s">
        <v>282</v>
      </c>
    </row>
    <row r="50" spans="1:2" x14ac:dyDescent="0.25">
      <c r="A50" s="153" t="s">
        <v>149</v>
      </c>
      <c r="B50" s="294" t="s">
        <v>283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Windows User</cp:lastModifiedBy>
  <cp:lastPrinted>2020-05-12T15:41:53Z</cp:lastPrinted>
  <dcterms:created xsi:type="dcterms:W3CDTF">2020-04-14T23:06:16Z</dcterms:created>
  <dcterms:modified xsi:type="dcterms:W3CDTF">2021-05-01T00:09:34Z</dcterms:modified>
</cp:coreProperties>
</file>