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icing\Data\Covid Requests\20200710_Files sent_CA_Data_Request\CA_Sept_DEc2020\"/>
    </mc:Choice>
  </mc:AlternateContent>
  <xr:revisionPtr revIDLastSave="0" documentId="13_ncr:1_{4CF1F014-1A15-4E8F-8C91-51B736D66A04}" xr6:coauthVersionLast="46" xr6:coauthVersionMax="46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Company" sheetId="24" state="hidden" r:id="rId5"/>
    <sheet name="LineInfo" sheetId="23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 localSheetId="4">LineInfo!$A$2:$A$7</definedName>
    <definedName name="BulletinLine">LineInfo!$A$2:$A$7</definedName>
    <definedName name="Company">Company!$A$4:$AL$4</definedName>
    <definedName name="Period" localSheetId="4">LineInfo!$D$2:$D$6</definedName>
    <definedName name="Period">LineInfo!$D$2:$D$6</definedName>
    <definedName name="QuestData">QuestData!$A$3:$U$9</definedName>
    <definedName name="StateCode" localSheetId="4">'State Code'!$B$1:$B$50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4" l="1"/>
  <c r="B4" i="24"/>
  <c r="C4" i="24"/>
  <c r="D4" i="24"/>
  <c r="E4" i="24"/>
  <c r="F4" i="24"/>
  <c r="G4" i="24"/>
  <c r="H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AI4" i="24"/>
  <c r="AJ4" i="24"/>
  <c r="AK4" i="24"/>
  <c r="AL4" i="24"/>
  <c r="E6" i="5" l="1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17" i="8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U35" i="5" l="1"/>
  <c r="U34" i="5"/>
  <c r="A4" i="17" l="1"/>
  <c r="A5" i="17"/>
  <c r="A6" i="17"/>
  <c r="A7" i="17"/>
  <c r="A8" i="17"/>
  <c r="A9" i="17"/>
  <c r="A3" i="17"/>
  <c r="M7" i="8" l="1"/>
  <c r="M5" i="8"/>
  <c r="B7" i="8"/>
  <c r="A17" i="8" l="1"/>
  <c r="A18" i="8"/>
  <c r="A19" i="8"/>
  <c r="A20" i="8"/>
  <c r="A22" i="8"/>
  <c r="A23" i="8"/>
  <c r="A24" i="8"/>
  <c r="A28" i="8"/>
  <c r="A32" i="8"/>
  <c r="A25" i="8"/>
  <c r="A29" i="8"/>
  <c r="A33" i="8"/>
  <c r="A30" i="8"/>
  <c r="A34" i="8"/>
  <c r="A27" i="8"/>
  <c r="A35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U13" i="5"/>
  <c r="U14" i="5"/>
  <c r="U15" i="5"/>
  <c r="U16" i="5"/>
  <c r="U17" i="5"/>
  <c r="U18" i="5"/>
  <c r="U12" i="5"/>
  <c r="U10" i="5"/>
  <c r="U22" i="5"/>
  <c r="U44" i="5"/>
  <c r="C3" i="17" s="1"/>
  <c r="E8" i="17" l="1"/>
  <c r="E4" i="17"/>
  <c r="E6" i="17"/>
  <c r="E7" i="17"/>
  <c r="E5" i="17"/>
  <c r="E9" i="17"/>
  <c r="E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<sst xmlns="http://schemas.openxmlformats.org/spreadsheetml/2006/main" count="594" uniqueCount="369">
  <si>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</si>
  <si>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</si>
  <si>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</si>
  <si>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</si>
  <si>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</si>
  <si>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</si>
  <si>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</si>
  <si>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</si>
  <si>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</si>
  <si>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</si>
  <si>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</si>
  <si>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</si>
  <si>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</si>
  <si>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</si>
  <si>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</si>
  <si>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</si>
  <si>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</si>
  <si>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</si>
  <si>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</si>
  <si>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</si>
  <si>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</si>
  <si>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</si>
  <si>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</si>
  <si>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</si>
  <si>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</si>
  <si>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</si>
  <si>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</si>
  <si>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</si>
  <si>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</si>
  <si>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</si>
  <si>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</si>
  <si>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</si>
  <si>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</si>
  <si>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</si>
  <si>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</si>
  <si>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</si>
  <si>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</si>
  <si>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</si>
  <si>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</si>
  <si>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</si>
  <si>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</si>
  <si>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</si>
  <si>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</si>
  <si>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</si>
  <si>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</si>
  <si>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</si>
  <si>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</si>
  <si>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</si>
  <si>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</si>
  <si>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</si>
  <si>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</si>
  <si>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</si>
  <si>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</si>
  <si>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</si>
  <si>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</si>
  <si>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</si>
  <si>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</si>
  <si>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</si>
  <si>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</si>
  <si>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</si>
  <si>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</si>
  <si>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</si>
  <si>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</si>
  <si>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</si>
  <si>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</si>
  <si>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</si>
  <si>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</si>
  <si>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</si>
  <si>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</si>
  <si>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</si>
  <si>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</si>
  <si>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</si>
  <si>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</si>
  <si>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</si>
  <si>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</si>
  <si>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</si>
  <si>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</si>
  <si>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</si>
  <si>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</si>
  <si>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</si>
  <si>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</si>
  <si>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</si>
  <si>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</si>
  <si>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</si>
  <si>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</si>
  <si>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</si>
  <si>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</si>
  <si>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</si>
  <si>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</si>
  <si>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</si>
  <si>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</si>
  <si>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</si>
  <si>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</si>
  <si>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</si>
  <si>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</si>
  <si>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</si>
  <si>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</si>
  <si>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</si>
  <si>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</si>
  <si>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</si>
  <si>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</si>
  <si>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</si>
  <si>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</si>
  <si>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</si>
  <si>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</si>
  <si>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</si>
  <si>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</si>
  <si>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</si>
  <si>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</si>
  <si>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</si>
  <si>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</si>
  <si>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</si>
  <si>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</si>
  <si>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</si>
  <si>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</si>
  <si>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</si>
  <si>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</si>
  <si>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</si>
  <si>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</si>
  <si>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</si>
  <si>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</si>
  <si>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</si>
  <si>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</si>
  <si>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</si>
  <si>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</si>
  <si>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</si>
  <si>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</si>
  <si>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</si>
  <si>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</si>
  <si>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</si>
  <si>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</si>
  <si>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</si>
  <si>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</si>
  <si>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</si>
  <si>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</si>
  <si>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</si>
  <si>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</si>
  <si>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</si>
  <si>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</si>
  <si>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</si>
  <si>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</si>
  <si>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</si>
  <si>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</si>
  <si>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</si>
  <si>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</si>
  <si>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</si>
  <si>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</si>
  <si>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</si>
  <si>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</si>
  <si>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</si>
  <si>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</si>
  <si>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</si>
  <si>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</si>
  <si>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</si>
  <si>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</si>
  <si>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</si>
  <si>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</si>
  <si>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</si>
  <si>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</si>
  <si>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</si>
  <si>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</si>
  <si>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</si>
  <si>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</si>
  <si>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</si>
  <si>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</si>
  <si>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</si>
  <si>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</si>
  <si>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</si>
  <si>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</si>
  <si>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</si>
  <si>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</si>
  <si>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</si>
  <si>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</si>
  <si>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</si>
  <si>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</si>
  <si>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</si>
  <si>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</si>
  <si>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</si>
  <si>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</si>
  <si>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</si>
  <si>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</si>
  <si>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</si>
  <si>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</si>
  <si>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</si>
  <si>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</si>
  <si>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</si>
  <si>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</si>
  <si>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</si>
  <si>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</si>
  <si>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</si>
  <si>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</si>
  <si>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</si>
  <si>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</si>
  <si>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</si>
  <si>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</si>
  <si>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</si>
  <si>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</si>
  <si>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</si>
  <si>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</si>
  <si>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</si>
  <si>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</si>
  <si>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</si>
  <si>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</si>
  <si>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</si>
  <si>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</si>
  <si>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</si>
  <si>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</si>
  <si>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</si>
  <si>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</si>
  <si>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</si>
  <si>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</si>
  <si>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</si>
  <si>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</si>
  <si>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</si>
  <si>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</si>
  <si>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</si>
  <si>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</si>
  <si>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</si>
  <si>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</si>
  <si>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</si>
  <si>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</si>
  <si>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</si>
  <si>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</si>
  <si>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</si>
  <si>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</si>
  <si>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</si>
  <si>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</si>
  <si>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</si>
  <si>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</si>
  <si>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</si>
  <si>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</si>
  <si>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</si>
  <si>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</si>
  <si>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</si>
  <si>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</si>
  <si>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</si>
  <si>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</si>
  <si>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</si>
  <si>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</si>
  <si>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</si>
  <si>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</si>
  <si>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</si>
  <si>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</si>
  <si>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</si>
  <si>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</si>
  <si>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</si>
  <si>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</si>
  <si>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</si>
  <si>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</si>
  <si>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</si>
  <si>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</si>
  <si>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</si>
  <si>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</si>
  <si>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</si>
  <si>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</si>
  <si>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</si>
  <si>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</si>
  <si>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</si>
  <si>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</si>
  <si>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</si>
  <si>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</si>
  <si>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</si>
  <si>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</si>
  <si>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</si>
  <si>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</si>
  <si>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</si>
  <si>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</si>
  <si>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</si>
  <si>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</si>
  <si>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</si>
  <si>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</si>
  <si>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</si>
  <si>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</si>
  <si>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</si>
  <si>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</si>
  <si>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</si>
  <si>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</si>
  <si>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</si>
  <si>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</si>
  <si>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</si>
  <si>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</si>
  <si>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</si>
  <si>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</si>
  <si>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</si>
  <si>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</si>
  <si>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</si>
  <si>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</si>
  <si>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</si>
  <si>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</si>
  <si>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</si>
  <si>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</si>
  <si>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</si>
  <si>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</si>
  <si>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</si>
  <si>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</si>
  <si>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</si>
  <si>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</si>
  <si>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</si>
  <si>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</si>
  <si>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</si>
  <si>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</si>
  <si>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</si>
  <si>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</si>
  <si>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</si>
  <si>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</si>
  <si>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</si>
  <si>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</si>
  <si>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</si>
  <si>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</si>
  <si>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</si>
  <si>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</si>
  <si>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</si>
  <si>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</si>
  <si>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</si>
  <si>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</si>
  <si>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</si>
  <si>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</si>
  <si>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</si>
  <si>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</si>
  <si>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</si>
  <si>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</si>
  <si>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</si>
  <si>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</si>
  <si>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</si>
  <si>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</si>
  <si>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</si>
  <si>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</si>
  <si>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</si>
  <si>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</si>
  <si>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</si>
  <si>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</si>
  <si>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</si>
  <si>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</si>
  <si>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</si>
  <si>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</si>
  <si>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</si>
  <si>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</si>
  <si>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</si>
  <si>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</si>
  <si>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</si>
  <si>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</si>
  <si>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</si>
  <si>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</si>
  <si>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</si>
  <si>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</si>
  <si>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</si>
  <si>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</si>
  <si>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</si>
  <si>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</si>
  <si>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</si>
  <si>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</si>
  <si>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</si>
  <si>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</si>
  <si>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</si>
  <si>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ProSight Specialty Insurance Group</t>
  </si>
  <si>
    <t>0256</t>
  </si>
  <si>
    <t>412 Mount Kemble Avenue, Suite 300C</t>
  </si>
  <si>
    <t>Morristown</t>
  </si>
  <si>
    <t>Lee Lloyd</t>
  </si>
  <si>
    <t>973.532.1468</t>
  </si>
  <si>
    <t>Field Operations Officer</t>
  </si>
  <si>
    <t>lloyd@prosightspecialty.com</t>
  </si>
  <si>
    <t>Jennifer Moore</t>
  </si>
  <si>
    <t>976.532.1435</t>
  </si>
  <si>
    <t>VP, Compliance Regulatory Affairs Officer</t>
  </si>
  <si>
    <t>jmoore@prosightspecialty.com</t>
  </si>
  <si>
    <t>N/A</t>
  </si>
  <si>
    <t>Non Admitted</t>
  </si>
  <si>
    <t>Southwest Marine and General Insurance Company ("SWM")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</si>
</sst>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39" fillId="0" borderId="15" xfId="2" applyNumberFormat="1" applyFont="1" applyBorder="1" applyAlignment="1">
      <alignment horizontal="right"/>
    </xf>
    <xf numFmtId="9" fontId="39" fillId="0" borderId="15" xfId="8" applyFont="1" applyBorder="1" applyAlignment="1">
      <alignment horizontal="right"/>
    </xf>
    <xf numFmtId="167" fontId="39" fillId="0" borderId="15" xfId="10" applyNumberFormat="1" applyFont="1" applyBorder="1" applyAlignment="1">
      <alignment horizontal="right"/>
    </xf>
    <xf numFmtId="167" fontId="39" fillId="0" borderId="15" xfId="2" applyNumberFormat="1" applyFont="1" applyBorder="1" applyAlignment="1">
      <alignment horizontal="right"/>
    </xf>
    <xf numFmtId="172" fontId="39" fillId="0" borderId="15" xfId="9" applyNumberFormat="1" applyFont="1" applyBorder="1" applyAlignment="1">
      <alignment horizontal="right"/>
    </xf>
    <xf numFmtId="167" fontId="39" fillId="0" borderId="15" xfId="10" applyNumberFormat="1" applyFont="1" applyBorder="1" applyAlignment="1">
      <alignment horizontal="right" indent="2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19050</xdr:rowOff>
        </xdr:from>
        <xdr:to>
          <xdr:col>1</xdr:col>
          <xdr:colOff>457200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oore@prosightspecialty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9.42578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353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2"/>
      <c r="P5" s="332"/>
      <c r="Q5" s="332"/>
      <c r="R5" s="332"/>
      <c r="S5" s="332"/>
      <c r="T5" s="332"/>
      <c r="U5" s="332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368</v>
      </c>
      <c r="C9" s="263"/>
      <c r="D9" s="263"/>
      <c r="E9" s="263"/>
      <c r="F9" s="263"/>
      <c r="G9" s="263"/>
      <c r="H9" s="263"/>
      <c r="I9" s="263"/>
      <c r="J9" s="14"/>
      <c r="K9" s="15"/>
      <c r="L9" s="281">
        <v>12294</v>
      </c>
      <c r="M9" s="264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3"/>
      <c r="D13" s="263"/>
      <c r="E13" s="263"/>
      <c r="F13" s="263"/>
      <c r="G13" s="263"/>
      <c r="H13" s="263"/>
      <c r="I13" s="263"/>
      <c r="J13" s="20"/>
      <c r="K13" s="21"/>
      <c r="L13" s="333" t="s">
        <v>355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3"/>
      <c r="D20" s="263"/>
      <c r="E20" s="263"/>
      <c r="F20" s="263"/>
      <c r="G20" s="263"/>
      <c r="H20" s="24"/>
      <c r="I20" s="291" t="s">
        <v>266</v>
      </c>
      <c r="J20" s="125"/>
      <c r="K20" s="25"/>
      <c r="L20" s="154">
        <v>7960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44273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1" t="s">
        <v>358</v>
      </c>
      <c r="C35" s="263"/>
      <c r="D35" s="263"/>
      <c r="E35" s="263"/>
      <c r="F35" s="263"/>
      <c r="G35" s="263"/>
      <c r="H35" s="35"/>
      <c r="I35" s="279" t="s">
        <v>359</v>
      </c>
      <c r="J35" s="267"/>
      <c r="K35" s="36"/>
      <c r="L35" s="279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49" t="s">
        <v>38</v>
      </c>
      <c r="J36" s="349"/>
      <c r="K36" s="177"/>
      <c r="L36" s="349" t="s">
        <v>39</v>
      </c>
      <c r="M36" s="349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2" t="s">
        <v>360</v>
      </c>
      <c r="C38" s="266"/>
      <c r="D38" s="266"/>
      <c r="E38" s="266"/>
      <c r="F38" s="266"/>
      <c r="G38" s="266"/>
      <c r="H38" s="33"/>
      <c r="I38" s="280" t="s">
        <v>361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1" t="s">
        <v>362</v>
      </c>
      <c r="C42" s="263"/>
      <c r="D42" s="263"/>
      <c r="E42" s="263"/>
      <c r="F42" s="263"/>
      <c r="G42" s="263"/>
      <c r="H42" s="36"/>
      <c r="I42" s="279" t="s">
        <v>363</v>
      </c>
      <c r="J42" s="267"/>
      <c r="K42" s="36"/>
      <c r="L42" s="279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3"/>
      <c r="D46" s="263"/>
      <c r="E46" s="263"/>
      <c r="F46" s="263"/>
      <c r="G46" s="263"/>
      <c r="H46" s="22"/>
      <c r="I46" s="277" t="s">
        <v>365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30E59911-8E07-4AEC-B18A-F4145A3C39E9}">
      <formula1>StateCode</formula1>
    </dataValidation>
  </dataValidations>
  <hyperlinks>
    <hyperlink ref="I46" r:id="rId1" xr:uid="{4BF217BA-1C3D-49E6-9539-5204B4F96F24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457200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4"/>
      <c r="V1" s="204"/>
      <c r="W1" s="204"/>
      <c r="X1" s="204"/>
      <c r="Y1" s="204"/>
      <c r="Z1" s="204"/>
      <c r="AA1" s="204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4"/>
      <c r="V2" s="204"/>
      <c r="W2" s="204"/>
      <c r="X2" s="204"/>
      <c r="Y2" s="204"/>
      <c r="Z2" s="204"/>
      <c r="AA2" s="204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">
        <v>368</v>
      </c>
      <c r="F4" s="331"/>
      <c r="G4" s="115"/>
      <c r="H4" s="115"/>
      <c r="I4" s="115"/>
      <c r="J4" s="116"/>
      <c r="L4" s="76" t="s">
        <v>55</v>
      </c>
      <c r="M4" s="163">
        <f>'Cover Page'!L9</f>
        <v>12294</v>
      </c>
      <c r="N4" s="141"/>
      <c r="O4" s="141"/>
      <c r="P4" s="141"/>
      <c r="Q4" s="141"/>
      <c r="R4" s="144"/>
      <c r="S4" s="144"/>
      <c r="T4" s="144"/>
      <c r="U4" s="206"/>
      <c r="V4" s="206"/>
      <c r="W4" s="206"/>
      <c r="X4" s="206"/>
      <c r="Y4" s="206"/>
      <c r="Z4" s="206"/>
      <c r="AA4" s="206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6"/>
      <c r="V5" s="206"/>
      <c r="W5" s="206"/>
      <c r="X5" s="206"/>
      <c r="Y5" s="206"/>
      <c r="Z5" s="206"/>
      <c r="AA5" s="206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ProSight Specialty Insurance Group</v>
      </c>
      <c r="F6" s="331"/>
      <c r="G6" s="115"/>
      <c r="H6" s="115"/>
      <c r="I6" s="115"/>
      <c r="J6" s="116"/>
      <c r="L6" s="76" t="s">
        <v>56</v>
      </c>
      <c r="M6" s="163" t="str">
        <f>'Cover Page'!L13</f>
        <v>0256</v>
      </c>
      <c r="N6" s="141"/>
      <c r="O6" s="141"/>
      <c r="P6" s="141"/>
      <c r="Q6" s="141"/>
      <c r="R6" s="144"/>
      <c r="S6" s="144"/>
      <c r="T6" s="144"/>
      <c r="U6" s="206"/>
      <c r="V6" s="206"/>
      <c r="W6" s="206"/>
      <c r="X6" s="206"/>
      <c r="Y6" s="206"/>
      <c r="Z6" s="206"/>
      <c r="AA6" s="206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7"/>
      <c r="V7" s="207"/>
      <c r="W7" s="207"/>
      <c r="X7" s="207"/>
      <c r="Y7" s="207"/>
      <c r="Z7" s="207"/>
      <c r="AA7" s="207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8"/>
      <c r="V8" s="208"/>
      <c r="W8" s="208"/>
      <c r="X8" s="208"/>
      <c r="Y8" s="208"/>
      <c r="Z8" s="208"/>
      <c r="AA8" s="208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7"/>
      <c r="V9" s="207"/>
      <c r="W9" s="207"/>
      <c r="X9" s="207"/>
      <c r="Y9" s="207"/>
      <c r="Z9" s="207"/>
      <c r="AA9" s="207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9">
        <f>N10*1</f>
        <v>0</v>
      </c>
      <c r="V10" s="207" t="s">
        <v>151</v>
      </c>
      <c r="W10" s="207"/>
      <c r="X10" s="207"/>
      <c r="Y10" s="207"/>
      <c r="Z10" s="207"/>
      <c r="AA10" s="207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9"/>
      <c r="V11" s="208"/>
      <c r="W11" s="208"/>
      <c r="X11" s="208"/>
      <c r="Y11" s="208"/>
      <c r="Z11" s="208"/>
      <c r="AA11" s="208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9">
        <f t="shared" ref="U12:U18" si="0">N12*1</f>
        <v>0</v>
      </c>
      <c r="V12" s="207" t="s">
        <v>218</v>
      </c>
      <c r="W12" s="207"/>
      <c r="X12" s="207"/>
      <c r="Y12" s="207"/>
      <c r="Z12" s="207"/>
      <c r="AA12" s="207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9">
        <f t="shared" si="0"/>
        <v>0</v>
      </c>
      <c r="V13" s="207" t="s">
        <v>219</v>
      </c>
      <c r="W13" s="207"/>
      <c r="X13" s="207"/>
      <c r="Y13" s="207"/>
      <c r="Z13" s="207"/>
      <c r="AA13" s="207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9">
        <f t="shared" si="0"/>
        <v>0</v>
      </c>
      <c r="V14" s="207" t="s">
        <v>220</v>
      </c>
      <c r="W14" s="207"/>
      <c r="X14" s="207"/>
      <c r="Y14" s="207"/>
      <c r="Z14" s="207"/>
      <c r="AA14" s="207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9">
        <f t="shared" si="0"/>
        <v>0</v>
      </c>
      <c r="V15" s="207" t="s">
        <v>221</v>
      </c>
      <c r="W15" s="207"/>
      <c r="X15" s="207"/>
      <c r="Y15" s="207"/>
      <c r="Z15" s="207"/>
      <c r="AA15" s="207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9">
        <f t="shared" si="0"/>
        <v>0</v>
      </c>
      <c r="V16" s="207" t="s">
        <v>222</v>
      </c>
      <c r="W16" s="207"/>
      <c r="X16" s="207"/>
      <c r="Y16" s="207"/>
      <c r="Z16" s="207"/>
      <c r="AA16" s="207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6"/>
      <c r="H19" s="227"/>
      <c r="I19" s="227"/>
      <c r="J19" s="227"/>
      <c r="K19" s="227"/>
      <c r="M19"/>
      <c r="N19" s="142"/>
      <c r="O19" s="142"/>
      <c r="P19" s="142"/>
      <c r="Q19" s="142"/>
      <c r="R19" s="142"/>
      <c r="S19" s="142"/>
      <c r="T19" s="142"/>
      <c r="U19" s="207"/>
      <c r="V19" s="207"/>
      <c r="W19" s="207"/>
      <c r="X19" s="207"/>
      <c r="Y19" s="207"/>
      <c r="Z19" s="207"/>
      <c r="AA19" s="207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6"/>
      <c r="H20" s="227"/>
      <c r="I20" s="227"/>
      <c r="J20" s="227"/>
      <c r="K20" s="227"/>
      <c r="M20"/>
      <c r="N20" s="142"/>
      <c r="O20" s="142"/>
      <c r="P20" s="142"/>
      <c r="Q20" s="142"/>
      <c r="R20" s="142"/>
      <c r="S20" s="142"/>
      <c r="T20" s="142"/>
      <c r="U20" s="207"/>
      <c r="V20" s="207"/>
      <c r="W20" s="207"/>
      <c r="X20" s="207"/>
      <c r="Y20" s="207"/>
      <c r="Z20" s="207"/>
      <c r="AA20" s="207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2"/>
      <c r="O21" s="142"/>
      <c r="P21" s="142"/>
      <c r="Q21" s="142"/>
      <c r="R21" s="142"/>
      <c r="S21" s="142"/>
      <c r="T21" s="142"/>
      <c r="U21" s="207"/>
      <c r="V21" s="207"/>
      <c r="W21" s="207"/>
      <c r="X21" s="207"/>
      <c r="Y21" s="207"/>
      <c r="Z21" s="207"/>
      <c r="AA21" s="207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9">
        <f>N22*1</f>
        <v>1</v>
      </c>
      <c r="V22" s="207" t="s">
        <v>152</v>
      </c>
      <c r="W22" s="207"/>
      <c r="X22" s="207"/>
      <c r="Y22" s="207"/>
      <c r="Z22" s="207"/>
      <c r="AA22" s="207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4" t="s">
        <v>99</v>
      </c>
      <c r="V23" s="204"/>
      <c r="W23" s="204"/>
      <c r="X23" s="204"/>
      <c r="Y23" s="204"/>
      <c r="Z23" s="204"/>
      <c r="AA23" s="204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324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7"/>
      <c r="V24" s="207"/>
      <c r="W24" s="207"/>
      <c r="X24" s="207"/>
      <c r="Y24" s="207"/>
      <c r="Z24" s="207"/>
      <c r="AA24" s="207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1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7"/>
      <c r="V25" s="207"/>
      <c r="W25" s="207"/>
      <c r="X25" s="207"/>
      <c r="Y25" s="207"/>
      <c r="Z25" s="207"/>
      <c r="AA25" s="207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9"/>
      <c r="V27" s="207"/>
      <c r="W27" s="207"/>
      <c r="X27" s="207"/>
      <c r="Y27" s="207"/>
      <c r="Z27" s="207"/>
      <c r="AA27" s="207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9">
        <f>N28*1</f>
        <v>0</v>
      </c>
      <c r="V28" s="207" t="s">
        <v>155</v>
      </c>
      <c r="W28" s="207"/>
      <c r="X28" s="207"/>
      <c r="Y28" s="207"/>
      <c r="Z28" s="207"/>
      <c r="AA28" s="207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9"/>
      <c r="V29" s="207"/>
      <c r="W29" s="207"/>
      <c r="X29" s="207"/>
      <c r="Y29" s="207"/>
      <c r="Z29" s="207"/>
      <c r="AA29" s="207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09">
        <f>N34*1</f>
        <v>0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7"/>
      <c r="V39" s="207"/>
      <c r="W39" s="207"/>
      <c r="X39" s="207"/>
      <c r="Y39" s="207"/>
      <c r="Z39" s="207"/>
      <c r="AA39" s="207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7"/>
      <c r="V40" s="207"/>
      <c r="W40" s="207"/>
      <c r="X40" s="207"/>
      <c r="Y40" s="207"/>
      <c r="Z40" s="207"/>
      <c r="AA40" s="207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185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0" t="s">
        <v>301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7">
        <f>N44*1</f>
        <v>0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29"/>
      <c r="H48" s="229"/>
      <c r="I48" s="229"/>
      <c r="J48" s="229"/>
      <c r="K48" s="229"/>
      <c r="L48" s="229"/>
      <c r="M48" s="229"/>
      <c r="N48" s="143"/>
      <c r="O48" s="143"/>
      <c r="P48" s="143"/>
      <c r="Q48" s="143"/>
      <c r="R48" s="143"/>
      <c r="S48" s="143"/>
      <c r="T48" s="143"/>
      <c r="U48" s="213">
        <f>G48</f>
        <v>0</v>
      </c>
      <c r="V48" s="213">
        <f t="shared" ref="V48:AA48" si="14">H48</f>
        <v>0</v>
      </c>
      <c r="W48" s="213">
        <f t="shared" si="14"/>
        <v>0</v>
      </c>
      <c r="X48" s="213">
        <f t="shared" si="14"/>
        <v>0</v>
      </c>
      <c r="Y48" s="213">
        <f t="shared" si="14"/>
        <v>0</v>
      </c>
      <c r="Z48" s="213">
        <f t="shared" si="14"/>
        <v>0</v>
      </c>
      <c r="AA48" s="213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7"/>
      <c r="V49" s="207"/>
      <c r="W49" s="207"/>
      <c r="X49" s="207"/>
      <c r="Y49" s="207"/>
      <c r="Z49" s="207"/>
      <c r="AA49" s="207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7"/>
      <c r="V50" s="207"/>
      <c r="W50" s="207"/>
      <c r="X50" s="207"/>
      <c r="Y50" s="207"/>
      <c r="Z50" s="207"/>
      <c r="AA50" s="207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185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1"/>
      <c r="V52" s="211"/>
      <c r="W52" s="211"/>
      <c r="X52" s="211"/>
      <c r="Y52" s="211"/>
      <c r="Z52" s="211"/>
      <c r="AA52" s="211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0" t="s">
        <v>301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1"/>
      <c r="V53" s="211"/>
      <c r="W53" s="211"/>
      <c r="X53" s="211"/>
      <c r="Y53" s="211"/>
      <c r="Z53" s="211"/>
      <c r="AA53" s="211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0</v>
      </c>
      <c r="X55" s="207">
        <f t="shared" ref="X55" si="18">Q55*1</f>
        <v>0</v>
      </c>
      <c r="Y55" s="207">
        <f t="shared" ref="Y55" si="19">R55*1</f>
        <v>0</v>
      </c>
      <c r="Z55" s="207">
        <f t="shared" ref="Z55" si="20">S55*1</f>
        <v>0</v>
      </c>
      <c r="AA55" s="207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7"/>
      <c r="V56" s="207"/>
      <c r="W56" s="207"/>
      <c r="X56" s="207"/>
      <c r="Y56" s="207"/>
      <c r="Z56" s="207"/>
      <c r="AA56" s="207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7"/>
      <c r="V57" s="207"/>
      <c r="W57" s="207"/>
      <c r="X57" s="207"/>
      <c r="Y57" s="207"/>
      <c r="Z57" s="207"/>
      <c r="AA57" s="207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7">
        <f>N58*1</f>
        <v>0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0</v>
      </c>
      <c r="X59" s="207">
        <f t="shared" si="24"/>
        <v>0</v>
      </c>
      <c r="Y59" s="207">
        <f t="shared" si="25"/>
        <v>0</v>
      </c>
      <c r="Z59" s="207">
        <f t="shared" si="26"/>
        <v>0</v>
      </c>
      <c r="AA59" s="207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0</v>
      </c>
      <c r="Y60" s="207">
        <f t="shared" si="25"/>
        <v>0</v>
      </c>
      <c r="Z60" s="207">
        <f t="shared" si="26"/>
        <v>0</v>
      </c>
      <c r="AA60" s="207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9"/>
      <c r="H61" s="229"/>
      <c r="I61" s="229"/>
      <c r="J61" s="229"/>
      <c r="K61" s="229"/>
      <c r="L61" s="229"/>
      <c r="M61" s="229"/>
      <c r="N61" s="143"/>
      <c r="O61" s="143"/>
      <c r="P61" s="143"/>
      <c r="Q61" s="143"/>
      <c r="R61" s="143"/>
      <c r="S61" s="143"/>
      <c r="T61" s="143"/>
      <c r="U61" s="213">
        <f>G61</f>
        <v>0</v>
      </c>
      <c r="V61" s="213">
        <f t="shared" ref="V61:AA61" si="29">H61</f>
        <v>0</v>
      </c>
      <c r="W61" s="213">
        <f t="shared" si="29"/>
        <v>0</v>
      </c>
      <c r="X61" s="213">
        <f t="shared" si="29"/>
        <v>0</v>
      </c>
      <c r="Y61" s="213">
        <f t="shared" si="29"/>
        <v>0</v>
      </c>
      <c r="Z61" s="213">
        <f t="shared" si="29"/>
        <v>0</v>
      </c>
      <c r="AA61" s="213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7"/>
      <c r="V62" s="207"/>
      <c r="W62" s="207"/>
      <c r="X62" s="207"/>
      <c r="Y62" s="207"/>
      <c r="Z62" s="207"/>
      <c r="AA62" s="207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7"/>
      <c r="V63" s="207"/>
      <c r="W63" s="207"/>
      <c r="X63" s="207"/>
      <c r="Y63" s="207"/>
      <c r="Z63" s="207"/>
      <c r="AA63" s="207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7"/>
      <c r="V64" s="207"/>
      <c r="W64" s="207"/>
      <c r="X64" s="207"/>
      <c r="Y64" s="207"/>
      <c r="Z64" s="207"/>
      <c r="AA64" s="207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301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185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7"/>
      <c r="V67" s="207"/>
      <c r="W67" s="207"/>
      <c r="X67" s="207"/>
      <c r="Y67" s="207"/>
      <c r="Z67" s="207"/>
      <c r="AA67" s="207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4"/>
      <c r="H68" s="324"/>
      <c r="I68" s="324"/>
      <c r="J68" s="324"/>
      <c r="K68" s="324"/>
      <c r="L68" s="325"/>
      <c r="M68" s="324"/>
      <c r="N68" s="149"/>
      <c r="O68" s="149"/>
      <c r="P68" s="149"/>
      <c r="Q68" s="149"/>
      <c r="R68" s="149"/>
      <c r="S68" s="149"/>
      <c r="T68" s="149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26"/>
      <c r="H69" s="326"/>
      <c r="I69" s="326"/>
      <c r="J69" s="326"/>
      <c r="K69" s="326"/>
      <c r="L69" s="327"/>
      <c r="M69" s="326"/>
      <c r="N69" s="149"/>
      <c r="O69" s="149"/>
      <c r="P69" s="149"/>
      <c r="Q69" s="149"/>
      <c r="R69" s="149"/>
      <c r="S69" s="149"/>
      <c r="T69" s="149"/>
      <c r="U69" s="215">
        <f>G69</f>
        <v>0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5"/>
      <c r="V70" s="216"/>
      <c r="W70" s="216"/>
      <c r="X70" s="216"/>
      <c r="Y70" s="216"/>
      <c r="Z70" s="216"/>
      <c r="AA70" s="216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7"/>
      <c r="V71" s="207"/>
      <c r="W71" s="207"/>
      <c r="X71" s="207"/>
      <c r="Y71" s="207"/>
      <c r="Z71" s="207"/>
      <c r="AA71" s="207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7"/>
      <c r="V72" s="207"/>
      <c r="W72" s="207"/>
      <c r="X72" s="207"/>
      <c r="Y72" s="207"/>
      <c r="Z72" s="207"/>
      <c r="AA72" s="207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7">
        <f t="shared" ref="U73" si="37">N73*1</f>
        <v>0</v>
      </c>
      <c r="V73" s="207">
        <f t="shared" ref="V73" si="38">O73*1</f>
        <v>0</v>
      </c>
      <c r="W73" s="207">
        <f t="shared" ref="W73" si="39">P73*1</f>
        <v>0</v>
      </c>
      <c r="X73" s="207">
        <f t="shared" ref="X73" si="40">Q73*1</f>
        <v>0</v>
      </c>
      <c r="Y73" s="207">
        <f t="shared" ref="Y73" si="41">R73*1</f>
        <v>0</v>
      </c>
      <c r="Z73" s="207">
        <f t="shared" ref="Z73" si="42">S73*1</f>
        <v>0</v>
      </c>
      <c r="AA73" s="207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7"/>
      <c r="V74" s="207"/>
      <c r="W74" s="207"/>
      <c r="X74" s="207"/>
      <c r="Y74" s="207"/>
      <c r="Z74" s="207"/>
      <c r="AA74" s="207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185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0" t="s">
        <v>301</v>
      </c>
      <c r="H79" s="350"/>
      <c r="I79" s="350"/>
      <c r="J79" s="350"/>
      <c r="K79" s="350"/>
      <c r="L79" s="350"/>
      <c r="M79" s="350"/>
      <c r="R79" s="151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7">
        <f t="shared" ref="U81" si="44">N81*1</f>
        <v>0</v>
      </c>
      <c r="V81" s="207">
        <f t="shared" ref="V81" si="45">O81*1</f>
        <v>0</v>
      </c>
      <c r="W81" s="207">
        <f t="shared" ref="W81" si="46">P81*1</f>
        <v>0</v>
      </c>
      <c r="X81" s="207">
        <f t="shared" ref="X81" si="47">Q81*1</f>
        <v>0</v>
      </c>
      <c r="Y81" s="207">
        <f t="shared" ref="Y81" si="48">R81*1</f>
        <v>0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7">
        <f t="shared" ref="U82:U84" si="51">N82*1</f>
        <v>0</v>
      </c>
      <c r="V82" s="207">
        <f t="shared" ref="V82:V84" si="52">O82*1</f>
        <v>0</v>
      </c>
      <c r="W82" s="207">
        <f t="shared" ref="W82:W84" si="53">P82*1</f>
        <v>0</v>
      </c>
      <c r="X82" s="207">
        <f t="shared" ref="X82:X84" si="54">Q82*1</f>
        <v>0</v>
      </c>
      <c r="Y82" s="207">
        <f t="shared" ref="Y82:Y84" si="55">R82*1</f>
        <v>0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7">
        <f t="shared" si="51"/>
        <v>0</v>
      </c>
      <c r="V83" s="207">
        <f t="shared" si="52"/>
        <v>0</v>
      </c>
      <c r="W83" s="207">
        <f t="shared" si="53"/>
        <v>0</v>
      </c>
      <c r="X83" s="207">
        <f t="shared" si="54"/>
        <v>0</v>
      </c>
      <c r="Y83" s="207">
        <f t="shared" si="55"/>
        <v>0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7">
        <f t="shared" si="51"/>
        <v>0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9"/>
      <c r="H85" s="229"/>
      <c r="I85" s="229"/>
      <c r="J85" s="229"/>
      <c r="K85" s="229"/>
      <c r="L85" s="229"/>
      <c r="M85" s="229"/>
      <c r="U85" s="205">
        <f>G85</f>
        <v>0</v>
      </c>
      <c r="V85" s="205">
        <f t="shared" ref="V85:AA85" si="58">H85</f>
        <v>0</v>
      </c>
      <c r="W85" s="205">
        <f t="shared" si="58"/>
        <v>0</v>
      </c>
      <c r="X85" s="205">
        <f t="shared" si="58"/>
        <v>0</v>
      </c>
      <c r="Y85" s="205">
        <f t="shared" si="58"/>
        <v>0</v>
      </c>
      <c r="Z85" s="205">
        <f t="shared" si="58"/>
        <v>0</v>
      </c>
      <c r="AA85" s="205">
        <f t="shared" si="58"/>
        <v>0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3" workbookViewId="0">
      <selection activeCell="J32" sqref="C32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">
        <v>368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12294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ProSight Specialty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 t="str">
        <f>'Cover Page'!L13</f>
        <v>0256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206</v>
      </c>
      <c r="B10" s="257"/>
      <c r="C10" s="257" t="s">
        <v>343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325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326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327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8"/>
    </row>
    <row r="15" spans="1:14" x14ac:dyDescent="0.25">
      <c r="A15" s="256"/>
      <c r="B15" s="258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8"/>
    </row>
    <row r="16" spans="1:14" x14ac:dyDescent="0.25">
      <c r="A16" s="256"/>
      <c r="B16" s="258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8"/>
    </row>
    <row r="17" spans="1:14" x14ac:dyDescent="0.25">
      <c r="A17" s="256"/>
      <c r="B17" s="258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8"/>
    </row>
    <row r="18" spans="1:14" x14ac:dyDescent="0.25">
      <c r="A18" s="256"/>
      <c r="B18" s="258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8"/>
    </row>
    <row r="19" spans="1:14" x14ac:dyDescent="0.25">
      <c r="A19" s="256"/>
      <c r="B19" s="258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8"/>
    </row>
    <row r="20" spans="1:14" x14ac:dyDescent="0.25">
      <c r="A20" s="256"/>
      <c r="B20" s="258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8"/>
    </row>
    <row r="21" spans="1:14" x14ac:dyDescent="0.25">
      <c r="A21" s="256"/>
      <c r="B21" s="258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8"/>
    </row>
    <row r="22" spans="1:14" x14ac:dyDescent="0.25">
      <c r="A22" s="256"/>
      <c r="B22" s="258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8"/>
    </row>
    <row r="23" spans="1:14" x14ac:dyDescent="0.25">
      <c r="A23" s="256"/>
      <c r="B23" s="258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207</v>
      </c>
      <c r="B25" s="257"/>
      <c r="C25" s="257" t="s">
        <v>344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345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346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347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328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329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327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8"/>
    </row>
    <row r="34" spans="1:14" x14ac:dyDescent="0.25">
      <c r="A34" s="256"/>
      <c r="B34" s="257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8"/>
    </row>
    <row r="35" spans="1:14" x14ac:dyDescent="0.25">
      <c r="A35" s="256"/>
      <c r="B35" s="257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8"/>
    </row>
    <row r="36" spans="1:14" x14ac:dyDescent="0.25">
      <c r="A36" s="256"/>
      <c r="B36" s="257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8"/>
    </row>
    <row r="37" spans="1:14" x14ac:dyDescent="0.25">
      <c r="A37" s="256"/>
      <c r="B37" s="257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8"/>
    </row>
    <row r="38" spans="1:14" x14ac:dyDescent="0.25">
      <c r="A38" s="256"/>
      <c r="B38" s="257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8"/>
    </row>
    <row r="39" spans="1:14" x14ac:dyDescent="0.25">
      <c r="A39" s="256"/>
      <c r="B39" s="257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8"/>
    </row>
    <row r="40" spans="1:14" x14ac:dyDescent="0.25">
      <c r="A40" s="256"/>
      <c r="B40" s="257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8"/>
    </row>
    <row r="41" spans="1:14" x14ac:dyDescent="0.25">
      <c r="A41" s="256"/>
      <c r="B41" s="257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8"/>
    </row>
    <row r="42" spans="1:14" x14ac:dyDescent="0.25">
      <c r="A42" s="256"/>
      <c r="B42" s="257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8"/>
    </row>
    <row r="43" spans="1:14" x14ac:dyDescent="0.25">
      <c r="A43" s="256"/>
      <c r="B43" s="257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8"/>
    </row>
    <row r="44" spans="1:14" x14ac:dyDescent="0.25">
      <c r="A44" s="256"/>
      <c r="B44" s="257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8"/>
    </row>
    <row r="45" spans="1:14" x14ac:dyDescent="0.25">
      <c r="A45" s="256"/>
      <c r="B45" s="257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8"/>
    </row>
    <row r="46" spans="1:14" x14ac:dyDescent="0.25">
      <c r="A46" s="256"/>
      <c r="B46" s="257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8"/>
    </row>
    <row r="47" spans="1:14" x14ac:dyDescent="0.25">
      <c r="A47" s="256"/>
      <c r="B47" s="257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8"/>
    </row>
    <row r="48" spans="1:14" x14ac:dyDescent="0.25">
      <c r="A48" s="256"/>
      <c r="B48" s="257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8"/>
    </row>
    <row r="49" spans="1:14" x14ac:dyDescent="0.25">
      <c r="A49" s="256"/>
      <c r="B49" s="257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8"/>
    </row>
    <row r="50" spans="1:14" x14ac:dyDescent="0.25">
      <c r="A50" s="256"/>
      <c r="B50" s="257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8"/>
    </row>
    <row r="51" spans="1:14" x14ac:dyDescent="0.25">
      <c r="A51" s="256"/>
      <c r="B51" s="257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8"/>
    </row>
    <row r="52" spans="1:14" x14ac:dyDescent="0.25">
      <c r="A52" s="256"/>
      <c r="B52" s="257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8"/>
    </row>
    <row r="53" spans="1:14" x14ac:dyDescent="0.25">
      <c r="A53" s="256"/>
      <c r="B53" s="257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8"/>
    </row>
    <row r="54" spans="1:14" x14ac:dyDescent="0.25">
      <c r="A54" s="256"/>
      <c r="B54" s="257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8"/>
    </row>
    <row r="55" spans="1:14" x14ac:dyDescent="0.25">
      <c r="A55" s="256"/>
      <c r="B55" s="257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8"/>
    </row>
    <row r="56" spans="1:14" x14ac:dyDescent="0.25">
      <c r="A56" s="256"/>
      <c r="B56" s="257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8"/>
    </row>
    <row r="57" spans="1:14" x14ac:dyDescent="0.25">
      <c r="A57" s="256"/>
      <c r="B57" s="257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8"/>
    </row>
    <row r="58" spans="1:14" x14ac:dyDescent="0.25">
      <c r="A58" s="256"/>
      <c r="B58" s="257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8"/>
    </row>
    <row r="59" spans="1:14" x14ac:dyDescent="0.25">
      <c r="A59" s="256"/>
      <c r="B59" s="257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8"/>
    </row>
    <row r="60" spans="1:14" x14ac:dyDescent="0.25">
      <c r="A60" s="256"/>
      <c r="B60" s="257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8"/>
    </row>
    <row r="61" spans="1:14" x14ac:dyDescent="0.25">
      <c r="A61" s="256"/>
      <c r="B61" s="257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8"/>
    </row>
    <row r="62" spans="1:14" x14ac:dyDescent="0.25">
      <c r="A62" s="256"/>
      <c r="B62" s="257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35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">
        <v>353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0"/>
      <c r="F4" s="198"/>
      <c r="G4" s="198"/>
      <c r="H4" s="198"/>
      <c r="I4" s="198"/>
      <c r="J4" s="188"/>
      <c r="K4" s="190"/>
      <c r="L4" s="190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1" t="s">
        <v>368</v>
      </c>
      <c r="C5" s="161"/>
      <c r="D5" s="273"/>
      <c r="E5" s="181"/>
      <c r="F5" s="220"/>
      <c r="G5" s="220"/>
      <c r="H5" s="220"/>
      <c r="I5" s="220"/>
      <c r="J5" s="220"/>
      <c r="K5" s="221"/>
      <c r="L5" s="191" t="s">
        <v>55</v>
      </c>
      <c r="M5" s="328">
        <f>'Cover Page'!L9</f>
        <v>12294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2"/>
      <c r="F6" s="289"/>
      <c r="G6" s="199"/>
      <c r="H6" s="199"/>
      <c r="I6" s="199"/>
      <c r="J6" s="199"/>
      <c r="K6" s="182"/>
      <c r="L6" s="144"/>
      <c r="M6" s="329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2" t="str">
        <f>'Cover Page'!B13</f>
        <v>ProSight Specialty Insurance Group</v>
      </c>
      <c r="C7" s="162"/>
      <c r="D7" s="162"/>
      <c r="E7" s="183"/>
      <c r="F7" s="222"/>
      <c r="G7" s="222"/>
      <c r="H7" s="222"/>
      <c r="I7" s="222"/>
      <c r="J7" s="222"/>
      <c r="K7" s="223"/>
      <c r="L7" s="145" t="s">
        <v>56</v>
      </c>
      <c r="M7" s="330" t="str">
        <f>'Cover Page'!L13</f>
        <v>0256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4"/>
      <c r="E8" s="184"/>
      <c r="F8" s="200"/>
      <c r="G8" s="200"/>
      <c r="H8" s="200"/>
      <c r="I8" s="200"/>
      <c r="J8" s="200"/>
      <c r="K8" s="184"/>
      <c r="L8" s="192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1"/>
      <c r="E9" s="185"/>
      <c r="F9" s="201"/>
      <c r="G9" s="201"/>
      <c r="H9" s="201"/>
      <c r="I9" s="201"/>
      <c r="J9" s="185"/>
      <c r="K9" s="193"/>
      <c r="L9" s="193"/>
    </row>
    <row r="10" spans="1:21" s="72" customFormat="1" ht="15" customHeight="1" thickTop="1" x14ac:dyDescent="0.25">
      <c r="A10" s="322">
        <v>1</v>
      </c>
      <c r="B10" s="322">
        <v>2</v>
      </c>
      <c r="C10" s="322">
        <v>3</v>
      </c>
      <c r="D10" s="322">
        <v>4</v>
      </c>
      <c r="E10" s="322">
        <v>5</v>
      </c>
      <c r="F10" s="322">
        <v>6</v>
      </c>
      <c r="G10" s="322">
        <v>7</v>
      </c>
      <c r="H10" s="322">
        <v>8</v>
      </c>
      <c r="I10" s="322">
        <v>9</v>
      </c>
      <c r="J10" s="322">
        <v>10</v>
      </c>
      <c r="K10" s="322">
        <v>11</v>
      </c>
      <c r="L10" s="322">
        <v>12</v>
      </c>
      <c r="M10" s="323">
        <v>13</v>
      </c>
    </row>
    <row r="11" spans="1:21" s="72" customFormat="1" ht="15" customHeight="1" x14ac:dyDescent="0.25">
      <c r="A11" s="318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8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8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8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19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5"/>
      <c r="B16" s="272"/>
      <c r="D16" s="135"/>
      <c r="E16" s="272"/>
      <c r="F16" s="186"/>
      <c r="G16" s="202"/>
      <c r="H16" s="202"/>
      <c r="I16" s="203"/>
      <c r="J16" s="203"/>
      <c r="K16" s="189"/>
      <c r="L16" s="194"/>
      <c r="M16" s="194"/>
    </row>
    <row r="17" spans="1:15" s="295" customFormat="1" ht="16.5" customHeight="1" x14ac:dyDescent="0.25">
      <c r="A17" s="320">
        <f t="shared" ref="A17:A35" si="0">$M$5</f>
        <v>12294</v>
      </c>
      <c r="B17" s="334" t="s">
        <v>229</v>
      </c>
      <c r="C17" s="334" t="s">
        <v>366</v>
      </c>
      <c r="D17" s="334" t="s">
        <v>367</v>
      </c>
      <c r="E17" s="334" t="s">
        <v>348</v>
      </c>
      <c r="F17" s="335">
        <v>0</v>
      </c>
      <c r="G17" s="336">
        <v>0</v>
      </c>
      <c r="H17" s="337">
        <v>0</v>
      </c>
      <c r="I17" s="337">
        <v>0</v>
      </c>
      <c r="J17" s="337">
        <v>0</v>
      </c>
      <c r="K17" s="335">
        <v>0</v>
      </c>
      <c r="L17" s="338">
        <v>0</v>
      </c>
      <c r="M17" s="338">
        <v>0</v>
      </c>
      <c r="O17" s="295" t="str">
        <f>IF(OR(B17="PPA", B17="CMP",B17="CML",B17="CMA",B17="WC",B17="MED"),B17,"ASLine")</f>
        <v>CMA</v>
      </c>
    </row>
    <row r="18" spans="1:15" s="295" customFormat="1" ht="16.5" customHeight="1" x14ac:dyDescent="0.25">
      <c r="A18" s="320">
        <f t="shared" si="0"/>
        <v>12294</v>
      </c>
      <c r="B18" s="334" t="s">
        <v>81</v>
      </c>
      <c r="C18" s="334" t="s">
        <v>366</v>
      </c>
      <c r="D18" s="334" t="s">
        <v>367</v>
      </c>
      <c r="E18" s="334" t="s">
        <v>348</v>
      </c>
      <c r="F18" s="335">
        <v>0</v>
      </c>
      <c r="G18" s="336">
        <v>0</v>
      </c>
      <c r="H18" s="337">
        <v>0</v>
      </c>
      <c r="I18" s="337">
        <v>0</v>
      </c>
      <c r="J18" s="337">
        <v>0</v>
      </c>
      <c r="K18" s="335">
        <v>0</v>
      </c>
      <c r="L18" s="338">
        <v>0</v>
      </c>
      <c r="M18" s="338">
        <v>0</v>
      </c>
      <c r="O18" s="295" t="str">
        <f t="shared" ref="O18:O35" si="1">IF(OR(B18="PPA", B18="CMP",B18="CML",B18="CMA",B18="WC",B18="MED"),B18,"ASLine")</f>
        <v>WC</v>
      </c>
    </row>
    <row r="19" spans="1:15" s="295" customFormat="1" ht="16.5" customHeight="1" x14ac:dyDescent="0.25">
      <c r="A19" s="320">
        <f t="shared" si="0"/>
        <v>12294</v>
      </c>
      <c r="B19" s="334" t="s">
        <v>82</v>
      </c>
      <c r="C19" s="334" t="s">
        <v>366</v>
      </c>
      <c r="D19" s="334" t="s">
        <v>367</v>
      </c>
      <c r="E19" s="334" t="s">
        <v>348</v>
      </c>
      <c r="F19" s="335">
        <v>0</v>
      </c>
      <c r="G19" s="336">
        <v>0</v>
      </c>
      <c r="H19" s="337">
        <v>0</v>
      </c>
      <c r="I19" s="337">
        <v>0</v>
      </c>
      <c r="J19" s="337">
        <v>0</v>
      </c>
      <c r="K19" s="335">
        <v>0</v>
      </c>
      <c r="L19" s="338">
        <v>0</v>
      </c>
      <c r="M19" s="338">
        <v>0</v>
      </c>
      <c r="O19" s="295" t="str">
        <f t="shared" si="1"/>
        <v>CMP</v>
      </c>
    </row>
    <row r="20" spans="1:15" s="295" customFormat="1" ht="16.5" customHeight="1" x14ac:dyDescent="0.25">
      <c r="A20" s="320">
        <f t="shared" si="0"/>
        <v>12294</v>
      </c>
      <c r="B20" s="334" t="s">
        <v>231</v>
      </c>
      <c r="C20" s="334" t="s">
        <v>366</v>
      </c>
      <c r="D20" s="334" t="s">
        <v>367</v>
      </c>
      <c r="E20" s="334" t="s">
        <v>348</v>
      </c>
      <c r="F20" s="335">
        <v>0</v>
      </c>
      <c r="G20" s="336">
        <v>0</v>
      </c>
      <c r="H20" s="337">
        <v>0</v>
      </c>
      <c r="I20" s="337">
        <v>0</v>
      </c>
      <c r="J20" s="337">
        <v>0</v>
      </c>
      <c r="K20" s="335">
        <v>0</v>
      </c>
      <c r="L20" s="338">
        <v>0</v>
      </c>
      <c r="M20" s="338">
        <v>0</v>
      </c>
      <c r="O20" s="295" t="str">
        <f t="shared" si="1"/>
        <v>CML</v>
      </c>
    </row>
    <row r="21" spans="1:15" s="295" customFormat="1" ht="16.5" customHeight="1" x14ac:dyDescent="0.25">
      <c r="A21" s="320"/>
      <c r="B21" s="334"/>
      <c r="C21" s="334"/>
      <c r="D21" s="334"/>
      <c r="E21" s="334"/>
      <c r="F21" s="335"/>
      <c r="G21" s="336"/>
      <c r="H21" s="337"/>
      <c r="I21" s="337"/>
      <c r="J21" s="337"/>
      <c r="K21" s="335"/>
      <c r="L21" s="338"/>
      <c r="M21" s="338"/>
      <c r="O21" s="295" t="str">
        <f t="shared" si="1"/>
        <v>ASLine</v>
      </c>
    </row>
    <row r="22" spans="1:15" s="295" customFormat="1" ht="16.5" customHeight="1" x14ac:dyDescent="0.25">
      <c r="A22" s="320">
        <f t="shared" si="0"/>
        <v>12294</v>
      </c>
      <c r="B22" s="334" t="s">
        <v>229</v>
      </c>
      <c r="C22" s="334" t="s">
        <v>366</v>
      </c>
      <c r="D22" s="334" t="s">
        <v>367</v>
      </c>
      <c r="E22" s="334" t="s">
        <v>349</v>
      </c>
      <c r="F22" s="335">
        <v>0</v>
      </c>
      <c r="G22" s="336">
        <v>0</v>
      </c>
      <c r="H22" s="337">
        <v>0</v>
      </c>
      <c r="I22" s="337">
        <v>0</v>
      </c>
      <c r="J22" s="337">
        <v>0</v>
      </c>
      <c r="K22" s="335">
        <v>0</v>
      </c>
      <c r="L22" s="338">
        <v>0</v>
      </c>
      <c r="M22" s="338">
        <v>0</v>
      </c>
      <c r="O22" s="295" t="str">
        <f t="shared" si="1"/>
        <v>CMA</v>
      </c>
    </row>
    <row r="23" spans="1:15" s="295" customFormat="1" ht="16.5" customHeight="1" x14ac:dyDescent="0.25">
      <c r="A23" s="320">
        <f t="shared" si="0"/>
        <v>12294</v>
      </c>
      <c r="B23" s="334" t="s">
        <v>81</v>
      </c>
      <c r="C23" s="334" t="s">
        <v>366</v>
      </c>
      <c r="D23" s="334" t="s">
        <v>367</v>
      </c>
      <c r="E23" s="334" t="s">
        <v>349</v>
      </c>
      <c r="F23" s="335">
        <v>0</v>
      </c>
      <c r="G23" s="336">
        <v>0</v>
      </c>
      <c r="H23" s="337">
        <v>0</v>
      </c>
      <c r="I23" s="337">
        <v>0</v>
      </c>
      <c r="J23" s="337">
        <v>0</v>
      </c>
      <c r="K23" s="335">
        <v>0</v>
      </c>
      <c r="L23" s="338">
        <v>0</v>
      </c>
      <c r="M23" s="338">
        <v>0</v>
      </c>
      <c r="O23" s="295" t="str">
        <f t="shared" si="1"/>
        <v>WC</v>
      </c>
    </row>
    <row r="24" spans="1:15" s="295" customFormat="1" ht="16.5" customHeight="1" x14ac:dyDescent="0.25">
      <c r="A24" s="320">
        <f t="shared" si="0"/>
        <v>12294</v>
      </c>
      <c r="B24" s="334" t="s">
        <v>82</v>
      </c>
      <c r="C24" s="334" t="s">
        <v>366</v>
      </c>
      <c r="D24" s="334" t="s">
        <v>367</v>
      </c>
      <c r="E24" s="334" t="s">
        <v>349</v>
      </c>
      <c r="F24" s="335">
        <v>0</v>
      </c>
      <c r="G24" s="336">
        <v>0</v>
      </c>
      <c r="H24" s="337">
        <v>0</v>
      </c>
      <c r="I24" s="337">
        <v>0</v>
      </c>
      <c r="J24" s="337">
        <v>0</v>
      </c>
      <c r="K24" s="335">
        <v>0</v>
      </c>
      <c r="L24" s="338">
        <v>0</v>
      </c>
      <c r="M24" s="338">
        <v>0</v>
      </c>
      <c r="O24" s="295" t="str">
        <f t="shared" si="1"/>
        <v>CMP</v>
      </c>
    </row>
    <row r="25" spans="1:15" s="295" customFormat="1" ht="16.5" customHeight="1" x14ac:dyDescent="0.25">
      <c r="A25" s="320">
        <f t="shared" si="0"/>
        <v>12294</v>
      </c>
      <c r="B25" s="334" t="s">
        <v>231</v>
      </c>
      <c r="C25" s="334" t="s">
        <v>366</v>
      </c>
      <c r="D25" s="334" t="s">
        <v>367</v>
      </c>
      <c r="E25" s="334" t="s">
        <v>349</v>
      </c>
      <c r="F25" s="335">
        <v>0</v>
      </c>
      <c r="G25" s="336">
        <v>0</v>
      </c>
      <c r="H25" s="337">
        <v>0</v>
      </c>
      <c r="I25" s="337">
        <v>0</v>
      </c>
      <c r="J25" s="337">
        <v>0</v>
      </c>
      <c r="K25" s="335">
        <v>0</v>
      </c>
      <c r="L25" s="338">
        <v>0</v>
      </c>
      <c r="M25" s="338">
        <v>0</v>
      </c>
      <c r="O25" s="295" t="str">
        <f t="shared" si="1"/>
        <v>CML</v>
      </c>
    </row>
    <row r="26" spans="1:15" s="295" customFormat="1" ht="16.5" customHeight="1" x14ac:dyDescent="0.25">
      <c r="A26" s="320"/>
      <c r="B26" s="334"/>
      <c r="C26" s="334"/>
      <c r="D26" s="334"/>
      <c r="E26" s="334"/>
      <c r="F26" s="335"/>
      <c r="G26" s="336"/>
      <c r="H26" s="337"/>
      <c r="I26" s="337"/>
      <c r="J26" s="337"/>
      <c r="K26" s="335"/>
      <c r="L26" s="338"/>
      <c r="M26" s="338"/>
      <c r="O26" s="295" t="str">
        <f t="shared" si="1"/>
        <v>ASLine</v>
      </c>
    </row>
    <row r="27" spans="1:15" s="295" customFormat="1" ht="16.5" customHeight="1" x14ac:dyDescent="0.25">
      <c r="A27" s="320">
        <f t="shared" si="0"/>
        <v>12294</v>
      </c>
      <c r="B27" s="334" t="s">
        <v>229</v>
      </c>
      <c r="C27" s="334" t="s">
        <v>366</v>
      </c>
      <c r="D27" s="334" t="s">
        <v>367</v>
      </c>
      <c r="E27" s="334" t="s">
        <v>350</v>
      </c>
      <c r="F27" s="335">
        <v>0</v>
      </c>
      <c r="G27" s="336">
        <v>0</v>
      </c>
      <c r="H27" s="337">
        <v>0</v>
      </c>
      <c r="I27" s="337">
        <v>0</v>
      </c>
      <c r="J27" s="337">
        <v>0</v>
      </c>
      <c r="K27" s="335">
        <v>0</v>
      </c>
      <c r="L27" s="338">
        <v>0</v>
      </c>
      <c r="M27" s="338">
        <v>0</v>
      </c>
      <c r="O27" s="295" t="str">
        <f t="shared" si="1"/>
        <v>CMA</v>
      </c>
    </row>
    <row r="28" spans="1:15" s="295" customFormat="1" ht="16.5" customHeight="1" x14ac:dyDescent="0.25">
      <c r="A28" s="320">
        <f t="shared" si="0"/>
        <v>12294</v>
      </c>
      <c r="B28" s="334" t="s">
        <v>81</v>
      </c>
      <c r="C28" s="334" t="s">
        <v>366</v>
      </c>
      <c r="D28" s="334" t="s">
        <v>367</v>
      </c>
      <c r="E28" s="334" t="s">
        <v>350</v>
      </c>
      <c r="F28" s="335">
        <v>0</v>
      </c>
      <c r="G28" s="336">
        <v>0</v>
      </c>
      <c r="H28" s="337">
        <v>0</v>
      </c>
      <c r="I28" s="337">
        <v>0</v>
      </c>
      <c r="J28" s="337">
        <v>0</v>
      </c>
      <c r="K28" s="335">
        <v>0</v>
      </c>
      <c r="L28" s="338">
        <v>0</v>
      </c>
      <c r="M28" s="338">
        <v>0</v>
      </c>
      <c r="O28" s="295" t="str">
        <f t="shared" si="1"/>
        <v>WC</v>
      </c>
    </row>
    <row r="29" spans="1:15" s="295" customFormat="1" ht="16.5" customHeight="1" x14ac:dyDescent="0.25">
      <c r="A29" s="320">
        <f t="shared" si="0"/>
        <v>12294</v>
      </c>
      <c r="B29" s="334" t="s">
        <v>82</v>
      </c>
      <c r="C29" s="334" t="s">
        <v>366</v>
      </c>
      <c r="D29" s="334" t="s">
        <v>367</v>
      </c>
      <c r="E29" s="334" t="s">
        <v>350</v>
      </c>
      <c r="F29" s="335">
        <v>0</v>
      </c>
      <c r="G29" s="336">
        <v>0</v>
      </c>
      <c r="H29" s="337">
        <v>0</v>
      </c>
      <c r="I29" s="337">
        <v>0</v>
      </c>
      <c r="J29" s="337">
        <v>0</v>
      </c>
      <c r="K29" s="335">
        <v>0</v>
      </c>
      <c r="L29" s="338">
        <v>0</v>
      </c>
      <c r="M29" s="338">
        <v>0</v>
      </c>
      <c r="O29" s="295" t="str">
        <f t="shared" si="1"/>
        <v>CMP</v>
      </c>
    </row>
    <row r="30" spans="1:15" s="295" customFormat="1" ht="16.5" customHeight="1" x14ac:dyDescent="0.25">
      <c r="A30" s="320">
        <f t="shared" si="0"/>
        <v>12294</v>
      </c>
      <c r="B30" s="334" t="s">
        <v>231</v>
      </c>
      <c r="C30" s="334" t="s">
        <v>366</v>
      </c>
      <c r="D30" s="334" t="s">
        <v>367</v>
      </c>
      <c r="E30" s="334" t="s">
        <v>350</v>
      </c>
      <c r="F30" s="335">
        <v>0</v>
      </c>
      <c r="G30" s="336">
        <v>0</v>
      </c>
      <c r="H30" s="337">
        <v>0</v>
      </c>
      <c r="I30" s="337">
        <v>0</v>
      </c>
      <c r="J30" s="337">
        <v>0</v>
      </c>
      <c r="K30" s="335">
        <v>0</v>
      </c>
      <c r="L30" s="338">
        <v>0</v>
      </c>
      <c r="M30" s="338">
        <v>0</v>
      </c>
      <c r="O30" s="295" t="str">
        <f t="shared" si="1"/>
        <v>CML</v>
      </c>
    </row>
    <row r="31" spans="1:15" s="295" customFormat="1" ht="16.5" customHeight="1" x14ac:dyDescent="0.25">
      <c r="A31" s="320"/>
      <c r="B31" s="334"/>
      <c r="C31" s="334"/>
      <c r="D31" s="334"/>
      <c r="E31" s="334"/>
      <c r="F31" s="335"/>
      <c r="G31" s="339"/>
      <c r="H31" s="337"/>
      <c r="I31" s="337"/>
      <c r="J31" s="337"/>
      <c r="K31" s="335"/>
      <c r="L31" s="338"/>
      <c r="M31" s="338"/>
      <c r="O31" s="295" t="str">
        <f t="shared" si="1"/>
        <v>ASLine</v>
      </c>
    </row>
    <row r="32" spans="1:15" s="295" customFormat="1" ht="16.5" customHeight="1" x14ac:dyDescent="0.25">
      <c r="A32" s="320">
        <f t="shared" si="0"/>
        <v>12294</v>
      </c>
      <c r="B32" s="334" t="s">
        <v>229</v>
      </c>
      <c r="C32" s="334" t="s">
        <v>366</v>
      </c>
      <c r="D32" s="334" t="s">
        <v>367</v>
      </c>
      <c r="E32" s="334" t="s">
        <v>351</v>
      </c>
      <c r="F32" s="335">
        <v>0</v>
      </c>
      <c r="G32" s="336">
        <v>0</v>
      </c>
      <c r="H32" s="337">
        <v>0</v>
      </c>
      <c r="I32" s="337">
        <v>0</v>
      </c>
      <c r="J32" s="337">
        <v>0</v>
      </c>
      <c r="K32" s="335">
        <v>0</v>
      </c>
      <c r="L32" s="338">
        <v>0</v>
      </c>
      <c r="M32" s="338">
        <v>0</v>
      </c>
      <c r="O32" s="295" t="str">
        <f t="shared" si="1"/>
        <v>CMA</v>
      </c>
    </row>
    <row r="33" spans="1:15" s="295" customFormat="1" ht="16.5" customHeight="1" x14ac:dyDescent="0.25">
      <c r="A33" s="320">
        <f t="shared" si="0"/>
        <v>12294</v>
      </c>
      <c r="B33" s="334" t="s">
        <v>81</v>
      </c>
      <c r="C33" s="334" t="s">
        <v>366</v>
      </c>
      <c r="D33" s="334" t="s">
        <v>367</v>
      </c>
      <c r="E33" s="334" t="s">
        <v>351</v>
      </c>
      <c r="F33" s="335">
        <v>0</v>
      </c>
      <c r="G33" s="336">
        <v>0</v>
      </c>
      <c r="H33" s="337">
        <v>0</v>
      </c>
      <c r="I33" s="337">
        <v>0</v>
      </c>
      <c r="J33" s="337">
        <v>0</v>
      </c>
      <c r="K33" s="335">
        <v>0</v>
      </c>
      <c r="L33" s="338">
        <v>0</v>
      </c>
      <c r="M33" s="338">
        <v>0</v>
      </c>
      <c r="O33" s="295" t="str">
        <f t="shared" si="1"/>
        <v>WC</v>
      </c>
    </row>
    <row r="34" spans="1:15" s="295" customFormat="1" ht="16.5" customHeight="1" x14ac:dyDescent="0.25">
      <c r="A34" s="320">
        <f t="shared" si="0"/>
        <v>12294</v>
      </c>
      <c r="B34" s="334" t="s">
        <v>82</v>
      </c>
      <c r="C34" s="334" t="s">
        <v>366</v>
      </c>
      <c r="D34" s="334" t="s">
        <v>367</v>
      </c>
      <c r="E34" s="334" t="s">
        <v>351</v>
      </c>
      <c r="F34" s="335">
        <v>0</v>
      </c>
      <c r="G34" s="336">
        <v>0</v>
      </c>
      <c r="H34" s="337">
        <v>0</v>
      </c>
      <c r="I34" s="337">
        <v>0</v>
      </c>
      <c r="J34" s="337">
        <v>0</v>
      </c>
      <c r="K34" s="335">
        <v>0</v>
      </c>
      <c r="L34" s="338">
        <v>0</v>
      </c>
      <c r="M34" s="338">
        <v>0</v>
      </c>
      <c r="O34" s="295" t="str">
        <f t="shared" si="1"/>
        <v>CMP</v>
      </c>
    </row>
    <row r="35" spans="1:15" s="295" customFormat="1" ht="16.5" customHeight="1" x14ac:dyDescent="0.25">
      <c r="A35" s="320">
        <f t="shared" si="0"/>
        <v>12294</v>
      </c>
      <c r="B35" s="334" t="s">
        <v>231</v>
      </c>
      <c r="C35" s="334" t="s">
        <v>366</v>
      </c>
      <c r="D35" s="334" t="s">
        <v>367</v>
      </c>
      <c r="E35" s="334" t="s">
        <v>351</v>
      </c>
      <c r="F35" s="335">
        <v>0</v>
      </c>
      <c r="G35" s="336">
        <v>0</v>
      </c>
      <c r="H35" s="337">
        <v>0</v>
      </c>
      <c r="I35" s="337">
        <v>0</v>
      </c>
      <c r="J35" s="337">
        <v>0</v>
      </c>
      <c r="K35" s="335">
        <v>0</v>
      </c>
      <c r="L35" s="338">
        <v>0</v>
      </c>
      <c r="M35" s="338">
        <v>0</v>
      </c>
      <c r="O35" s="295" t="str">
        <f t="shared" si="1"/>
        <v>CML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21 E26 E31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35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B36:B1048576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E36:E1048576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57550-7BAC-40DD-B3CE-FEA23F2B78F7}">
  <dimension ref="A1:AL6"/>
  <sheetViews>
    <sheetView workbookViewId="0">
      <selection activeCell="A4" sqref="A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287</v>
      </c>
    </row>
    <row r="2" spans="1:38" x14ac:dyDescent="0.25">
      <c r="V2" t="s">
        <v>161</v>
      </c>
      <c r="W2" t="s">
        <v>161</v>
      </c>
      <c r="X2"/>
      <c r="Y2"/>
      <c r="Z2"/>
      <c r="AA2"/>
      <c r="AB2"/>
      <c r="AC2"/>
      <c r="AD2"/>
      <c r="AE2"/>
      <c r="AF2" t="s">
        <v>73</v>
      </c>
      <c r="AG2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Southwest Marine and General Insurance Company ("SWM")</v>
      </c>
      <c r="B4" s="155">
        <f>'Cover Page'!L9</f>
        <v>12294</v>
      </c>
      <c r="C4" s="155" t="str">
        <f>'Cover Page'!B13</f>
        <v>ProSight Specialty Insurance Group</v>
      </c>
      <c r="D4" s="156" t="str">
        <f>'Cover Page'!L13</f>
        <v>0256</v>
      </c>
      <c r="E4" s="155" t="str">
        <f>'Cover Page'!B17</f>
        <v>412 Mount Kemble Avenue, Suite 300C</v>
      </c>
      <c r="F4" s="155" t="str">
        <f>'Cover Page'!B20</f>
        <v>Morristown</v>
      </c>
      <c r="G4" s="155" t="str">
        <f>'Cover Page'!I20</f>
        <v>NJ</v>
      </c>
      <c r="H4" s="156">
        <f>'Cover Page'!L20</f>
        <v>7960</v>
      </c>
      <c r="I4" s="155" t="b">
        <v>0</v>
      </c>
      <c r="J4" s="155" t="b">
        <v>1</v>
      </c>
      <c r="K4" s="157">
        <f>'Cover Page'!B32</f>
        <v>44273</v>
      </c>
      <c r="L4" s="176" t="str">
        <f>'Cover Page'!B35</f>
        <v>Lee Lloyd</v>
      </c>
      <c r="M4" s="176" t="str">
        <f>'Cover Page'!B38</f>
        <v>Field Operations Officer</v>
      </c>
      <c r="N4" s="219" t="str">
        <f>'Cover Page'!I35</f>
        <v>973.532.1468</v>
      </c>
      <c r="O4" s="219">
        <f>'Cover Page'!L35</f>
        <v>0</v>
      </c>
      <c r="P4" s="155" t="str">
        <f>'Cover Page'!I38</f>
        <v>lloyd@prosightspecialty.com</v>
      </c>
      <c r="Q4" s="155" t="str">
        <f>'Cover Page'!B42</f>
        <v>Jennifer Moore</v>
      </c>
      <c r="R4" s="155" t="str">
        <f>'Cover Page'!B46</f>
        <v>VP, Compliance Regulatory Affairs Officer</v>
      </c>
      <c r="S4" s="219" t="str">
        <f>'Cover Page'!I42</f>
        <v>976.532.1435</v>
      </c>
      <c r="T4" s="219">
        <f>'Cover Page'!L42</f>
        <v>0</v>
      </c>
      <c r="U4" s="155" t="str">
        <f>'Cover Page'!I46</f>
        <v>jmoore@prosightspecialty.com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/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79" t="s">
        <v>186</v>
      </c>
      <c r="D1" s="380"/>
      <c r="E1" s="380"/>
      <c r="F1" s="380"/>
      <c r="G1" s="381"/>
      <c r="H1" s="382" t="s">
        <v>187</v>
      </c>
      <c r="I1" s="383"/>
      <c r="J1" s="383"/>
      <c r="K1" s="383"/>
      <c r="L1" s="383"/>
      <c r="M1" s="383"/>
      <c r="N1" s="383"/>
      <c r="O1" s="383"/>
      <c r="P1" s="384"/>
      <c r="Q1" s="379" t="s">
        <v>188</v>
      </c>
      <c r="R1" s="380"/>
      <c r="S1" s="380"/>
      <c r="T1" s="380"/>
      <c r="U1" s="381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.75" thickTop="1" x14ac:dyDescent="0.25">
      <c r="A3" s="155">
        <f>'Cover Page'!$L$9</f>
        <v>12294</v>
      </c>
      <c r="B3" s="155" t="s">
        <v>80</v>
      </c>
      <c r="C3" s="240">
        <f>Questionnaire!$U$44</f>
        <v>0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0</v>
      </c>
      <c r="J3" s="241">
        <f>Questionnaire!$U$59</f>
        <v>0</v>
      </c>
      <c r="K3" s="241">
        <f>Questionnaire!$U$60</f>
        <v>0</v>
      </c>
      <c r="L3" s="241">
        <f>Questionnaire!$U$61</f>
        <v>0</v>
      </c>
      <c r="M3" s="248">
        <f>Questionnaire!$U$68</f>
        <v>0</v>
      </c>
      <c r="N3" s="249">
        <f>Questionnaire!$U$69</f>
        <v>0</v>
      </c>
      <c r="O3" s="276">
        <f>Questionnaire!G70</f>
        <v>0</v>
      </c>
      <c r="P3" s="250">
        <f>Questionnaire!$U$73</f>
        <v>0</v>
      </c>
      <c r="Q3" s="236">
        <f>Questionnaire!$U$81</f>
        <v>0</v>
      </c>
      <c r="R3" s="236">
        <f>Questionnaire!$U$82</f>
        <v>0</v>
      </c>
      <c r="S3" s="236">
        <f>Questionnaire!$U$83</f>
        <v>0</v>
      </c>
      <c r="T3" s="236">
        <f>Questionnaire!$U$84</f>
        <v>0</v>
      </c>
      <c r="U3" s="242">
        <f>Questionnaire!$U$85</f>
        <v>0</v>
      </c>
    </row>
    <row r="4" spans="1:27" x14ac:dyDescent="0.25">
      <c r="A4" s="155">
        <f>'Cover Page'!$L$9</f>
        <v>12294</v>
      </c>
      <c r="B4" s="155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>
        <f>Questionnaire!$V$48</f>
        <v>0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>
        <f>Questionnaire!$V$61</f>
        <v>0</v>
      </c>
      <c r="M4" s="248">
        <f>Questionnaire!$V$68</f>
        <v>0</v>
      </c>
      <c r="N4" s="249">
        <f>Questionnaire!$V$69</f>
        <v>0</v>
      </c>
      <c r="O4" s="276">
        <f>Questionnaire!H70</f>
        <v>0</v>
      </c>
      <c r="P4" s="250">
        <f>Questionnaire!$V$73</f>
        <v>0</v>
      </c>
      <c r="Q4" s="236">
        <f>Questionnaire!$V$81</f>
        <v>0</v>
      </c>
      <c r="R4" s="236">
        <f>Questionnaire!$V$82</f>
        <v>0</v>
      </c>
      <c r="S4" s="236">
        <f>Questionnaire!$V$83</f>
        <v>0</v>
      </c>
      <c r="T4" s="236">
        <f>Questionnaire!$V$84</f>
        <v>0</v>
      </c>
      <c r="U4" s="242">
        <f>Questionnaire!$V$85</f>
        <v>0</v>
      </c>
    </row>
    <row r="5" spans="1:27" x14ac:dyDescent="0.25">
      <c r="A5" s="155">
        <f>'Cover Page'!$L$9</f>
        <v>12294</v>
      </c>
      <c r="B5" s="155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>
        <f>Questionnaire!$W$48</f>
        <v>0</v>
      </c>
      <c r="H5" s="240">
        <f>Questionnaire!$W$55</f>
        <v>0</v>
      </c>
      <c r="I5" s="241">
        <f>Questionnaire!$W$58</f>
        <v>0</v>
      </c>
      <c r="J5" s="241">
        <f>Questionnaire!$W$59</f>
        <v>0</v>
      </c>
      <c r="K5" s="241">
        <f>Questionnaire!$W$60</f>
        <v>0</v>
      </c>
      <c r="L5" s="241">
        <f>Questionnaire!$W$61</f>
        <v>0</v>
      </c>
      <c r="M5" s="248">
        <f>Questionnaire!$W$68</f>
        <v>0</v>
      </c>
      <c r="N5" s="249">
        <f>Questionnaire!$W$69</f>
        <v>0</v>
      </c>
      <c r="O5" s="276">
        <f>Questionnaire!I70</f>
        <v>0</v>
      </c>
      <c r="P5" s="250">
        <f>Questionnaire!$W$73</f>
        <v>0</v>
      </c>
      <c r="Q5" s="236">
        <f>Questionnaire!$W$81</f>
        <v>0</v>
      </c>
      <c r="R5" s="236">
        <f>Questionnaire!$W$82</f>
        <v>0</v>
      </c>
      <c r="S5" s="236">
        <f>Questionnaire!$W$83</f>
        <v>0</v>
      </c>
      <c r="T5" s="236">
        <f>Questionnaire!$W$84</f>
        <v>0</v>
      </c>
      <c r="U5" s="242">
        <f>Questionnaire!$W$85</f>
        <v>0</v>
      </c>
    </row>
    <row r="6" spans="1:27" x14ac:dyDescent="0.25">
      <c r="A6" s="155">
        <f>'Cover Page'!$L$9</f>
        <v>12294</v>
      </c>
      <c r="B6" s="155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>
        <f>Questionnaire!$X$48</f>
        <v>0</v>
      </c>
      <c r="H6" s="240">
        <f>Questionnaire!$X$55</f>
        <v>0</v>
      </c>
      <c r="I6" s="241">
        <f>Questionnaire!$X$58</f>
        <v>0</v>
      </c>
      <c r="J6" s="241">
        <f>Questionnaire!$X$59</f>
        <v>0</v>
      </c>
      <c r="K6" s="241">
        <f>Questionnaire!$X$60</f>
        <v>0</v>
      </c>
      <c r="L6" s="241">
        <f>Questionnaire!$X$61</f>
        <v>0</v>
      </c>
      <c r="M6" s="248">
        <f>Questionnaire!$X$68</f>
        <v>0</v>
      </c>
      <c r="N6" s="249">
        <f>Questionnaire!$X$69</f>
        <v>0</v>
      </c>
      <c r="O6" s="276">
        <f>Questionnaire!J70</f>
        <v>0</v>
      </c>
      <c r="P6" s="250">
        <f>Questionnaire!$X$73</f>
        <v>0</v>
      </c>
      <c r="Q6" s="236">
        <f>Questionnaire!$X$81</f>
        <v>0</v>
      </c>
      <c r="R6" s="236">
        <f>Questionnaire!$X$82</f>
        <v>0</v>
      </c>
      <c r="S6" s="236">
        <f>Questionnaire!$X$83</f>
        <v>0</v>
      </c>
      <c r="T6" s="236">
        <f>Questionnaire!$X$84</f>
        <v>0</v>
      </c>
      <c r="U6" s="242">
        <f>Questionnaire!$X$85</f>
        <v>0</v>
      </c>
    </row>
    <row r="7" spans="1:27" x14ac:dyDescent="0.25">
      <c r="A7" s="155">
        <f>'Cover Page'!$L$9</f>
        <v>12294</v>
      </c>
      <c r="B7" s="155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>
        <f>Questionnaire!$Y$48</f>
        <v>0</v>
      </c>
      <c r="H7" s="240">
        <f>Questionnaire!$Y$55</f>
        <v>0</v>
      </c>
      <c r="I7" s="241">
        <f>Questionnaire!$Y$58</f>
        <v>0</v>
      </c>
      <c r="J7" s="241">
        <f>Questionnaire!$Y$59</f>
        <v>0</v>
      </c>
      <c r="K7" s="241">
        <f>Questionnaire!$Y$60</f>
        <v>0</v>
      </c>
      <c r="L7" s="241">
        <f>Questionnaire!$Y$61</f>
        <v>0</v>
      </c>
      <c r="M7" s="248">
        <f>Questionnaire!$Y$68</f>
        <v>0</v>
      </c>
      <c r="N7" s="249">
        <f>Questionnaire!$Y$69</f>
        <v>0</v>
      </c>
      <c r="O7" s="276">
        <f>Questionnaire!K70</f>
        <v>0</v>
      </c>
      <c r="P7" s="250">
        <f>Questionnaire!$Y$73</f>
        <v>0</v>
      </c>
      <c r="Q7" s="236">
        <f>Questionnaire!$Y$81</f>
        <v>0</v>
      </c>
      <c r="R7" s="236">
        <f>Questionnaire!$Y$82</f>
        <v>0</v>
      </c>
      <c r="S7" s="236">
        <f>Questionnaire!$Y$83</f>
        <v>0</v>
      </c>
      <c r="T7" s="236">
        <f>Questionnaire!$Y$84</f>
        <v>0</v>
      </c>
      <c r="U7" s="242">
        <f>Questionnaire!$Y$85</f>
        <v>0</v>
      </c>
    </row>
    <row r="8" spans="1:27" x14ac:dyDescent="0.25">
      <c r="A8" s="155">
        <f>'Cover Page'!$L$9</f>
        <v>12294</v>
      </c>
      <c r="B8" s="155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>
        <f>Questionnaire!$Z$48</f>
        <v>0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>
        <f>Questionnaire!$Z$61</f>
        <v>0</v>
      </c>
      <c r="M8" s="248">
        <f>Questionnaire!$Z$68</f>
        <v>0</v>
      </c>
      <c r="N8" s="249">
        <f>Questionnaire!$Z$69</f>
        <v>0</v>
      </c>
      <c r="O8" s="276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>
        <f>Questionnaire!$Z$85</f>
        <v>0</v>
      </c>
    </row>
    <row r="9" spans="1:27" x14ac:dyDescent="0.25">
      <c r="A9" s="155">
        <f>'Cover Page'!$L$9</f>
        <v>12294</v>
      </c>
      <c r="B9" s="155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>
        <f>Questionnaire!$AA$48</f>
        <v>0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>
        <f>Questionnaire!$AA$61</f>
        <v>0</v>
      </c>
      <c r="M9" s="248">
        <f>Questionnaire!$AA$68</f>
        <v>0</v>
      </c>
      <c r="N9" s="249">
        <f>Questionnaire!$AA$69</f>
        <v>0</v>
      </c>
      <c r="O9" s="276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>
        <f>Questionnaire!$AA$85</f>
        <v>0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Cover Page</vt:lpstr>
      <vt:lpstr>Questionnaire</vt:lpstr>
      <vt:lpstr>Explanatory Memorandum</vt:lpstr>
      <vt:lpstr>Worksheet</vt:lpstr>
      <vt:lpstr>Company</vt:lpstr>
      <vt:lpstr>LineInfo</vt:lpstr>
      <vt:lpstr>QuestData</vt:lpstr>
      <vt:lpstr>State Code</vt:lpstr>
      <vt:lpstr>Company!BulletinLine</vt:lpstr>
      <vt:lpstr>BulletinLine</vt:lpstr>
      <vt:lpstr>Company</vt:lpstr>
      <vt:lpstr>Company!Period</vt:lpstr>
      <vt:lpstr>Period</vt:lpstr>
      <vt:lpstr>QuestData</vt:lpstr>
      <vt:lpstr>Company!StateCode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Sonia Chauhan</cp:lastModifiedBy>
  <cp:lastPrinted>2020-05-12T15:41:53Z</cp:lastPrinted>
  <dcterms:created xsi:type="dcterms:W3CDTF">2020-04-14T23:06:16Z</dcterms:created>
  <dcterms:modified xsi:type="dcterms:W3CDTF">2021-03-19T20:46:26Z</dcterms:modified>
</cp:coreProperties>
</file>