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5E3B0A1F-5469-4F0A-A155-9192351A8243}" xr6:coauthVersionLast="44" xr6:coauthVersionMax="44" xr10:uidLastSave="{00000000-0000-0000-0000-000000000000}"/>
  <bookViews>
    <workbookView xWindow="33000" yWindow="2295" windowWidth="2157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<sst xmlns="http://schemas.openxmlformats.org/spreadsheetml/2006/main" count="559" uniqueCount="370">
  <si>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</si>
  <si>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</si>
  <si>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</si>
  <si>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</si>
  <si>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</si>
  <si>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</si>
  <si>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</si>
  <si>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</si>
  <si>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</si>
  <si>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</si>
  <si>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</si>
  <si>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</si>
  <si>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</si>
  <si>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</si>
  <si>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</si>
  <si>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</si>
  <si>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</si>
  <si>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</si>
  <si>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</si>
  <si>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</si>
  <si>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</si>
  <si>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</si>
  <si>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</si>
  <si>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</si>
  <si>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</si>
  <si>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</si>
  <si>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</si>
  <si>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</si>
  <si>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</si>
  <si>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</si>
  <si>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</si>
  <si>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</si>
  <si>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</si>
  <si>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</si>
  <si>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</si>
  <si>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</si>
  <si>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</si>
  <si>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</si>
  <si>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</si>
  <si>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</si>
  <si>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</si>
  <si>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</si>
  <si>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</si>
  <si>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</si>
  <si>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</si>
  <si>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</si>
  <si>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</si>
  <si>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</si>
  <si>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</si>
  <si>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</si>
  <si>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</si>
  <si>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</si>
  <si>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</si>
  <si>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</si>
  <si>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</si>
  <si>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</si>
  <si>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</si>
  <si>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</si>
  <si>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</si>
  <si>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</si>
  <si>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</si>
  <si>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</si>
  <si>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</si>
  <si>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</si>
  <si>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</si>
  <si>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</si>
  <si>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</si>
  <si>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</si>
  <si>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</si>
  <si>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</si>
  <si>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</si>
  <si>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</si>
  <si>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</si>
  <si>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</si>
  <si>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</si>
  <si>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</si>
  <si>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</si>
  <si>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</si>
  <si>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</si>
  <si>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</si>
  <si>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</si>
  <si>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</si>
  <si>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</si>
  <si>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</si>
  <si>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</si>
  <si>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</si>
  <si>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</si>
  <si>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</si>
  <si>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</si>
  <si>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</si>
  <si>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</si>
  <si>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</si>
  <si>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</si>
  <si>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</si>
  <si>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</si>
  <si>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</si>
  <si>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</si>
  <si>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</si>
  <si>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</si>
  <si>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</si>
  <si>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</si>
  <si>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</si>
  <si>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</si>
  <si>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</si>
  <si>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</si>
  <si>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</si>
  <si>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</si>
  <si>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</si>
  <si>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</si>
  <si>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</si>
  <si>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</si>
  <si>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</si>
  <si>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</si>
  <si>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</si>
  <si>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</si>
  <si>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</si>
  <si>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</si>
  <si>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</si>
  <si>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</si>
  <si>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</si>
  <si>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</si>
  <si>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</si>
  <si>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</si>
  <si>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</si>
  <si>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</si>
  <si>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</si>
  <si>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</si>
  <si>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</si>
  <si>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</si>
  <si>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</si>
  <si>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</si>
  <si>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</si>
  <si>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</si>
  <si>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</si>
  <si>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</si>
  <si>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</si>
  <si>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</si>
  <si>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</si>
  <si>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</si>
  <si>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</si>
  <si>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</si>
  <si>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</si>
  <si>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</si>
  <si>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</si>
  <si>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</si>
  <si>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</si>
  <si>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</si>
  <si>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</si>
  <si>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</si>
  <si>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</si>
  <si>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</si>
  <si>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</si>
  <si>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</si>
  <si>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</si>
  <si>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</si>
  <si>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</si>
  <si>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</si>
  <si>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</si>
  <si>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</si>
  <si>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</si>
  <si>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</si>
  <si>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</si>
  <si>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</si>
  <si>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</si>
  <si>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</si>
  <si>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</si>
  <si>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</si>
  <si>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</si>
  <si>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</si>
  <si>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</si>
  <si>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</si>
  <si>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</si>
  <si>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</si>
  <si>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</si>
  <si>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</si>
  <si>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</si>
  <si>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</si>
  <si>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</si>
  <si>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</si>
  <si>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</si>
  <si>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</si>
  <si>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</si>
  <si>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</si>
  <si>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</si>
  <si>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</si>
  <si>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</si>
  <si>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</si>
  <si>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</si>
  <si>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</si>
  <si>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</si>
  <si>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</si>
  <si>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</si>
  <si>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</si>
  <si>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</si>
  <si>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</si>
  <si>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</si>
  <si>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</si>
  <si>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</si>
  <si>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</si>
  <si>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</si>
  <si>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</si>
  <si>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</si>
  <si>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</si>
  <si>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</si>
  <si>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</si>
  <si>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</si>
  <si>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</si>
  <si>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</si>
  <si>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</si>
  <si>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</si>
  <si>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</si>
  <si>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</si>
  <si>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</si>
  <si>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</si>
  <si>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</si>
  <si>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</si>
  <si>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</si>
  <si>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</si>
  <si>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</si>
  <si>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</si>
  <si>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</si>
  <si>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</si>
  <si>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</si>
  <si>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</si>
  <si>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</si>
  <si>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</si>
  <si>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</si>
  <si>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</si>
  <si>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</si>
  <si>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</si>
  <si>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</si>
  <si>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</si>
  <si>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</si>
  <si>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</si>
  <si>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</si>
  <si>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</si>
  <si>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</si>
  <si>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</si>
  <si>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</si>
  <si>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</si>
  <si>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</si>
  <si>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</si>
  <si>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</si>
  <si>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</si>
  <si>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</si>
  <si>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</si>
  <si>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</si>
  <si>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</si>
  <si>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</si>
  <si>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</si>
  <si>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</si>
  <si>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</si>
  <si>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</si>
  <si>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</si>
  <si>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</si>
  <si>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</si>
  <si>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</si>
  <si>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</si>
  <si>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</si>
  <si>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</si>
  <si>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</si>
  <si>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</si>
  <si>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</si>
  <si>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</si>
  <si>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</si>
  <si>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</si>
  <si>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</si>
  <si>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</si>
  <si>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</si>
  <si>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</si>
  <si>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</si>
  <si>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</si>
  <si>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</si>
  <si>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</si>
  <si>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</si>
  <si>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</si>
  <si>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</si>
  <si>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</si>
  <si>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</si>
  <si>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</si>
  <si>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</si>
  <si>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</si>
  <si>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</si>
  <si>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</si>
  <si>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</si>
  <si>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</si>
  <si>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</si>
  <si>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</si>
  <si>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</si>
  <si>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</si>
  <si>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</si>
  <si>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</si>
  <si>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</si>
  <si>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</si>
  <si>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</si>
  <si>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</si>
  <si>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</si>
  <si>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</si>
  <si>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</si>
  <si>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</si>
  <si>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</si>
  <si>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</si>
  <si>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</si>
  <si>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</si>
  <si>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</si>
  <si>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</si>
  <si>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</si>
  <si>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</si>
  <si>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</si>
  <si>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</si>
  <si>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</si>
  <si>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</si>
  <si>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</si>
  <si>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</si>
  <si>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</si>
  <si>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</si>
  <si>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</si>
  <si>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</si>
  <si>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</si>
  <si>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</si>
  <si>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</si>
  <si>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</si>
  <si>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</si>
  <si>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</si>
  <si>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</si>
  <si>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</si>
  <si>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</si>
  <si>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</si>
  <si>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</si>
  <si>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</si>
  <si>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</si>
  <si>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</si>
  <si>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</si>
  <si>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</si>
  <si>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</si>
  <si>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</si>
  <si>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</si>
  <si>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</si>
  <si>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</si>
  <si>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</si>
  <si>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</si>
  <si>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</si>
  <si>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</si>
  <si>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</si>
  <si>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</si>
  <si>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</si>
  <si>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</si>
  <si>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</si>
  <si>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</si>
  <si>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</si>
  <si>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</si>
  <si>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</si>
  <si>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</si>
  <si>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Sompo America Insurance Company</t>
  </si>
  <si>
    <t>Sompo International</t>
  </si>
  <si>
    <t>1221 Avenue of the Americas</t>
  </si>
  <si>
    <t>New York</t>
  </si>
  <si>
    <t>Thomas Sicard</t>
  </si>
  <si>
    <t>908-376-2416</t>
  </si>
  <si>
    <t>Executive Vice President</t>
  </si>
  <si>
    <t>tsicard@sompo-intl.com</t>
  </si>
  <si>
    <t>Linda Moon</t>
  </si>
  <si>
    <t>704-759-2530</t>
  </si>
  <si>
    <t>Vice President</t>
  </si>
  <si>
    <t>lmoon@sompo-intl.com</t>
  </si>
  <si>
    <t>18-5949</t>
  </si>
  <si>
    <t>13-9409</t>
  </si>
  <si>
    <t>18-3725</t>
  </si>
  <si>
    <t xml:space="preserve"> </t>
  </si>
  <si>
    <t>See the attached CA Bulletin 2021-03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</si>
</sst>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" sqref="A5:N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11126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3219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>
        <v>10020</v>
      </c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E7EF3D7-2520-42BD-A09A-67A7C4957F88}"/>
    <hyperlink ref="I46" r:id="rId2" xr:uid="{485F1B95-F831-4D59-A3D7-FE83D8675A0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H70" sqref="H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Sompo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11126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36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 t="s">
        <v>368</v>
      </c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Sompo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11126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369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31" sqref="G3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Sompo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11126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Sompo International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11126</v>
      </c>
      <c r="B17" s="318" t="s">
        <v>81</v>
      </c>
      <c r="C17" s="318"/>
      <c r="D17" s="318" t="s">
        <v>365</v>
      </c>
      <c r="E17" s="318" t="s">
        <v>345</v>
      </c>
      <c r="F17" s="323"/>
      <c r="G17" s="324">
        <v>0</v>
      </c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11126</v>
      </c>
      <c r="B18" s="318" t="s">
        <v>81</v>
      </c>
      <c r="C18" s="318"/>
      <c r="D18" s="318" t="s">
        <v>365</v>
      </c>
      <c r="E18" s="318" t="s">
        <v>346</v>
      </c>
      <c r="F18" s="323"/>
      <c r="G18" s="324">
        <v>0</v>
      </c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11126</v>
      </c>
      <c r="B19" s="318" t="s">
        <v>81</v>
      </c>
      <c r="C19" s="318"/>
      <c r="D19" s="318" t="s">
        <v>365</v>
      </c>
      <c r="E19" s="318" t="s">
        <v>347</v>
      </c>
      <c r="F19" s="323"/>
      <c r="G19" s="324">
        <v>0</v>
      </c>
      <c r="H19" s="325"/>
      <c r="I19" s="325"/>
      <c r="J19" s="325"/>
      <c r="K19" s="323"/>
      <c r="L19" s="322"/>
      <c r="M19" s="322"/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11126</v>
      </c>
      <c r="B20" s="318" t="s">
        <v>81</v>
      </c>
      <c r="C20" s="318"/>
      <c r="D20" s="318"/>
      <c r="E20" s="318" t="s">
        <v>348</v>
      </c>
      <c r="F20" s="323"/>
      <c r="G20" s="324">
        <v>0</v>
      </c>
      <c r="H20" s="325"/>
      <c r="I20" s="325"/>
      <c r="J20" s="325"/>
      <c r="K20" s="323"/>
      <c r="L20" s="322"/>
      <c r="M20" s="322"/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11126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11126</v>
      </c>
      <c r="B22" s="318" t="s">
        <v>230</v>
      </c>
      <c r="C22" s="318"/>
      <c r="D22" s="318" t="s">
        <v>366</v>
      </c>
      <c r="E22" s="318" t="s">
        <v>345</v>
      </c>
      <c r="F22" s="323"/>
      <c r="G22" s="324">
        <v>0</v>
      </c>
      <c r="H22" s="325"/>
      <c r="I22" s="325"/>
      <c r="J22" s="325"/>
      <c r="K22" s="323"/>
      <c r="L22" s="322"/>
      <c r="M22" s="322"/>
      <c r="O22" s="295" t="str">
        <f t="shared" si="1"/>
        <v>CML</v>
      </c>
    </row>
    <row r="23" spans="1:15" s="295" customFormat="1" ht="16.5" customHeight="1" x14ac:dyDescent="0.25">
      <c r="A23" s="321">
        <f t="shared" si="0"/>
        <v>11126</v>
      </c>
      <c r="B23" s="318" t="s">
        <v>230</v>
      </c>
      <c r="C23" s="318"/>
      <c r="D23" s="318" t="s">
        <v>366</v>
      </c>
      <c r="E23" s="318" t="s">
        <v>346</v>
      </c>
      <c r="F23" s="323"/>
      <c r="G23" s="324">
        <v>0</v>
      </c>
      <c r="H23" s="325"/>
      <c r="I23" s="325"/>
      <c r="J23" s="325"/>
      <c r="K23" s="323"/>
      <c r="L23" s="322"/>
      <c r="M23" s="322"/>
      <c r="O23" s="295" t="str">
        <f t="shared" si="1"/>
        <v>CML</v>
      </c>
    </row>
    <row r="24" spans="1:15" s="295" customFormat="1" ht="16.5" customHeight="1" x14ac:dyDescent="0.25">
      <c r="A24" s="321">
        <f t="shared" si="0"/>
        <v>11126</v>
      </c>
      <c r="B24" s="318" t="s">
        <v>230</v>
      </c>
      <c r="C24" s="318"/>
      <c r="D24" s="318" t="s">
        <v>366</v>
      </c>
      <c r="E24" s="318" t="s">
        <v>347</v>
      </c>
      <c r="F24" s="323"/>
      <c r="G24" s="324">
        <v>0</v>
      </c>
      <c r="H24" s="325"/>
      <c r="I24" s="325"/>
      <c r="J24" s="325"/>
      <c r="K24" s="323"/>
      <c r="L24" s="322"/>
      <c r="M24" s="322"/>
      <c r="O24" s="295" t="str">
        <f t="shared" si="1"/>
        <v>CML</v>
      </c>
    </row>
    <row r="25" spans="1:15" s="295" customFormat="1" ht="16.5" customHeight="1" x14ac:dyDescent="0.25">
      <c r="A25" s="321">
        <f t="shared" si="0"/>
        <v>11126</v>
      </c>
      <c r="B25" s="318" t="s">
        <v>230</v>
      </c>
      <c r="C25" s="318"/>
      <c r="D25" s="318"/>
      <c r="E25" s="318" t="s">
        <v>348</v>
      </c>
      <c r="F25" s="323"/>
      <c r="G25" s="324">
        <v>0</v>
      </c>
      <c r="H25" s="325"/>
      <c r="I25" s="325"/>
      <c r="J25" s="325"/>
      <c r="K25" s="323"/>
      <c r="L25" s="322"/>
      <c r="M25" s="322"/>
      <c r="O25" s="295" t="str">
        <f t="shared" si="1"/>
        <v>CML</v>
      </c>
    </row>
    <row r="26" spans="1:15" s="295" customFormat="1" ht="16.5" customHeight="1" x14ac:dyDescent="0.25">
      <c r="A26" s="321">
        <f t="shared" si="0"/>
        <v>11126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11126</v>
      </c>
      <c r="B27" s="318" t="s">
        <v>228</v>
      </c>
      <c r="C27" s="318"/>
      <c r="D27" s="318" t="s">
        <v>367</v>
      </c>
      <c r="E27" s="318" t="s">
        <v>345</v>
      </c>
      <c r="F27" s="323"/>
      <c r="G27" s="324">
        <v>0</v>
      </c>
      <c r="H27" s="325"/>
      <c r="I27" s="325"/>
      <c r="J27" s="325"/>
      <c r="K27" s="323"/>
      <c r="L27" s="322"/>
      <c r="M27" s="322"/>
      <c r="O27" s="295" t="str">
        <f t="shared" si="1"/>
        <v>CMA</v>
      </c>
    </row>
    <row r="28" spans="1:15" s="295" customFormat="1" ht="16.5" customHeight="1" x14ac:dyDescent="0.25">
      <c r="A28" s="321">
        <f t="shared" si="0"/>
        <v>11126</v>
      </c>
      <c r="B28" s="318" t="s">
        <v>228</v>
      </c>
      <c r="C28" s="318"/>
      <c r="D28" s="318" t="s">
        <v>367</v>
      </c>
      <c r="E28" s="318" t="s">
        <v>346</v>
      </c>
      <c r="F28" s="323"/>
      <c r="G28" s="324">
        <v>0</v>
      </c>
      <c r="H28" s="325"/>
      <c r="I28" s="325"/>
      <c r="J28" s="325"/>
      <c r="K28" s="323"/>
      <c r="L28" s="322"/>
      <c r="M28" s="322"/>
      <c r="O28" s="295" t="str">
        <f>IF(OR(B29="PPA", B29="CMP",B29="CML",B29="CMA",B29="WC",B29="MED"),B29,"ASLine")</f>
        <v>CMA</v>
      </c>
    </row>
    <row r="29" spans="1:15" s="295" customFormat="1" ht="16.5" customHeight="1" x14ac:dyDescent="0.25">
      <c r="A29" s="321">
        <f t="shared" si="0"/>
        <v>11126</v>
      </c>
      <c r="B29" s="318" t="s">
        <v>228</v>
      </c>
      <c r="C29" s="318"/>
      <c r="D29" s="318" t="s">
        <v>367</v>
      </c>
      <c r="E29" s="318" t="s">
        <v>347</v>
      </c>
      <c r="F29" s="323"/>
      <c r="G29" s="324">
        <v>0</v>
      </c>
      <c r="H29" s="325"/>
      <c r="I29" s="325"/>
      <c r="J29" s="325"/>
      <c r="K29" s="323"/>
      <c r="L29" s="322"/>
      <c r="M29" s="322"/>
      <c r="O29" s="295" t="e">
        <f>IF(OR(#REF!="PPA",#REF!= "CMP",#REF!="CML",#REF!="CMA",#REF!="WC",#REF!="MED"),#REF!,"ASLine")</f>
        <v>#REF!</v>
      </c>
    </row>
    <row r="30" spans="1:15" s="295" customFormat="1" ht="16.5" customHeight="1" x14ac:dyDescent="0.25">
      <c r="A30" s="321">
        <f t="shared" si="0"/>
        <v>11126</v>
      </c>
      <c r="B30" s="318" t="s">
        <v>228</v>
      </c>
      <c r="C30" s="318"/>
      <c r="D30" s="318"/>
      <c r="E30" s="318" t="s">
        <v>348</v>
      </c>
      <c r="F30" s="323"/>
      <c r="G30" s="324">
        <v>0</v>
      </c>
      <c r="H30" s="325"/>
      <c r="I30" s="325"/>
      <c r="J30" s="325"/>
      <c r="K30" s="323"/>
      <c r="L30" s="322"/>
      <c r="M30" s="322"/>
      <c r="O30" s="295" t="str">
        <f t="shared" si="1"/>
        <v>CMA</v>
      </c>
    </row>
    <row r="31" spans="1:15" s="295" customFormat="1" ht="16.5" customHeight="1" x14ac:dyDescent="0.25">
      <c r="A31" s="321">
        <f t="shared" si="0"/>
        <v>11126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11126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11126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11126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11126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11126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11126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11126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11126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11126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11126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11126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11126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11126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11126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11126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11126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11126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11126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11126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11126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11126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11126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11126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11126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11126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11126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11126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11126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11126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11126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11126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Sompo America Insurance Company</v>
      </c>
      <c r="B4" s="155">
        <f>'Cover Page'!L9</f>
        <v>11126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Thomas Sicard</v>
      </c>
      <c r="M4" s="177" t="str">
        <f>'Cover Page'!B38</f>
        <v>Executive Vice President</v>
      </c>
      <c r="N4" s="220" t="str">
        <f>'Cover Page'!I35</f>
        <v>908-376-2416</v>
      </c>
      <c r="O4" s="220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Vice President</v>
      </c>
      <c r="S4" s="220" t="str">
        <f>'Cover Page'!I42</f>
        <v>704-759-2530</v>
      </c>
      <c r="T4" s="220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2021-03 Section I document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11126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11126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 t="str">
        <f>Questionnaire!H70</f>
        <v xml:space="preserve"> 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11126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11126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11126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11126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11126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2021-04-29T13:40:15Z</dcterms:modified>
</cp:coreProperties>
</file>