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licorp-my.sharepoint.com/personal/jim_jorgensen_rlicorp_com/Documents/2021/"/>
    </mc:Choice>
  </mc:AlternateContent>
  <xr:revisionPtr revIDLastSave="0" documentId="8_{02282638-8CBA-4C39-9D17-302B7E8317DA}" xr6:coauthVersionLast="36" xr6:coauthVersionMax="36" xr10:uidLastSave="{00000000-0000-0000-0000-000000000000}"/>
  <bookViews>
    <workbookView xWindow="0" yWindow="0" windowWidth="20490" windowHeight="732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<sst xmlns="http://schemas.openxmlformats.org/spreadsheetml/2006/main" count="594" uniqueCount="374">
  <si>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</si>
  <si>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</si>
  <si>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</si>
  <si>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</si>
  <si>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</si>
  <si>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</si>
  <si>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</si>
  <si>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</si>
  <si>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</si>
  <si>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</si>
  <si>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</si>
  <si>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</si>
  <si>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</si>
  <si>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</si>
  <si>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</si>
  <si>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</si>
  <si>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</si>
  <si>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</si>
  <si>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</si>
  <si>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</si>
  <si>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</si>
  <si>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</si>
  <si>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</si>
  <si>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</si>
  <si>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</si>
  <si>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</si>
  <si>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</si>
  <si>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</si>
  <si>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</si>
  <si>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</si>
  <si>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</si>
  <si>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</si>
  <si>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</si>
  <si>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</si>
  <si>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</si>
  <si>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</si>
  <si>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</si>
  <si>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</si>
  <si>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</si>
  <si>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</si>
  <si>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</si>
  <si>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</si>
  <si>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</si>
  <si>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</si>
  <si>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</si>
  <si>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</si>
  <si>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</si>
  <si>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</si>
  <si>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</si>
  <si>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</si>
  <si>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</si>
  <si>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</si>
  <si>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</si>
  <si>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</si>
  <si>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</si>
  <si>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</si>
  <si>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</si>
  <si>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</si>
  <si>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</si>
  <si>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</si>
  <si>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</si>
  <si>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</si>
  <si>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</si>
  <si>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</si>
  <si>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</si>
  <si>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</si>
  <si>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</si>
  <si>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</si>
  <si>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</si>
  <si>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</si>
  <si>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</si>
  <si>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</si>
  <si>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</si>
  <si>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</si>
  <si>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</si>
  <si>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</si>
  <si>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</si>
  <si>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</si>
  <si>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</si>
  <si>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</si>
  <si>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</si>
  <si>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</si>
  <si>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</si>
  <si>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</si>
  <si>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</si>
  <si>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</si>
  <si>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</si>
  <si>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</si>
  <si>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</si>
  <si>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</si>
  <si>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</si>
  <si>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</si>
  <si>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</si>
  <si>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</si>
  <si>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</si>
  <si>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</si>
  <si>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</si>
  <si>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</si>
  <si>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</si>
  <si>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</si>
  <si>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</si>
  <si>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</si>
  <si>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</si>
  <si>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</si>
  <si>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</si>
  <si>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</si>
  <si>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</si>
  <si>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</si>
  <si>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</si>
  <si>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</si>
  <si>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</si>
  <si>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</si>
  <si>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</si>
  <si>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</si>
  <si>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</si>
  <si>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</si>
  <si>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</si>
  <si>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</si>
  <si>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</si>
  <si>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</si>
  <si>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</si>
  <si>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</si>
  <si>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</si>
  <si>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</si>
  <si>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</si>
  <si>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</si>
  <si>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</si>
  <si>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</si>
  <si>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</si>
  <si>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</si>
  <si>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</si>
  <si>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</si>
  <si>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</si>
  <si>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</si>
  <si>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</si>
  <si>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</si>
  <si>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</si>
  <si>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</si>
  <si>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</si>
  <si>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</si>
  <si>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</si>
  <si>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</si>
  <si>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</si>
  <si>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</si>
  <si>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</si>
  <si>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</si>
  <si>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</si>
  <si>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</si>
  <si>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</si>
  <si>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</si>
  <si>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</si>
  <si>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</si>
  <si>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</si>
  <si>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</si>
  <si>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</si>
  <si>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</si>
  <si>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</si>
  <si>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</si>
  <si>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</si>
  <si>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</si>
  <si>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</si>
  <si>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</si>
  <si>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</si>
  <si>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</si>
  <si>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</si>
  <si>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</si>
  <si>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</si>
  <si>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</si>
  <si>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</si>
  <si>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</si>
  <si>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</si>
  <si>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</si>
  <si>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</si>
  <si>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</si>
  <si>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</si>
  <si>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</si>
  <si>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</si>
  <si>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</si>
  <si>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</si>
  <si>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</si>
  <si>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</si>
  <si>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</si>
  <si>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</si>
  <si>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</si>
  <si>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</si>
  <si>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</si>
  <si>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</si>
  <si>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</si>
  <si>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</si>
  <si>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</si>
  <si>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</si>
  <si>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</si>
  <si>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</si>
  <si>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</si>
  <si>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</si>
  <si>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</si>
  <si>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</si>
  <si>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</si>
  <si>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</si>
  <si>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</si>
  <si>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</si>
  <si>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</si>
  <si>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</si>
  <si>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</si>
  <si>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</si>
  <si>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</si>
  <si>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</si>
  <si>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</si>
  <si>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</si>
  <si>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</si>
  <si>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</si>
  <si>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</si>
  <si>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</si>
  <si>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</si>
  <si>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</si>
  <si>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</si>
  <si>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</si>
  <si>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</si>
  <si>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</si>
  <si>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</si>
  <si>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</si>
  <si>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</si>
  <si>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</si>
  <si>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</si>
  <si>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</si>
  <si>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</si>
  <si>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</si>
  <si>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</si>
  <si>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</si>
  <si>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</si>
  <si>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</si>
  <si>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</si>
  <si>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</si>
  <si>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</si>
  <si>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</si>
  <si>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</si>
  <si>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</si>
  <si>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</si>
  <si>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</si>
  <si>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</si>
  <si>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</si>
  <si>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</si>
  <si>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</si>
  <si>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</si>
  <si>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</si>
  <si>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</si>
  <si>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</si>
  <si>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</si>
  <si>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</si>
  <si>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</si>
  <si>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</si>
  <si>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</si>
  <si>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</si>
  <si>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</si>
  <si>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</si>
  <si>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</si>
  <si>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</si>
  <si>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</si>
  <si>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</si>
  <si>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</si>
  <si>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</si>
  <si>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</si>
  <si>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</si>
  <si>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</si>
  <si>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</si>
  <si>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</si>
  <si>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</si>
  <si>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</si>
  <si>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</si>
  <si>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</si>
  <si>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</si>
  <si>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</si>
  <si>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</si>
  <si>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</si>
  <si>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</si>
  <si>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</si>
  <si>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</si>
  <si>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</si>
  <si>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</si>
  <si>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</si>
  <si>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</si>
  <si>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</si>
  <si>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</si>
  <si>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</si>
  <si>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</si>
  <si>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</si>
  <si>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</si>
  <si>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</si>
  <si>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</si>
  <si>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</si>
  <si>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</si>
  <si>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</si>
  <si>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</si>
  <si>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</si>
  <si>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</si>
  <si>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</si>
  <si>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</si>
  <si>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</si>
  <si>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</si>
  <si>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</si>
  <si>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</si>
  <si>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</si>
  <si>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</si>
  <si>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</si>
  <si>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</si>
  <si>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</si>
  <si>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</si>
  <si>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</si>
  <si>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</si>
  <si>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</si>
  <si>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</si>
  <si>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</si>
  <si>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</si>
  <si>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</si>
  <si>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</si>
  <si>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</si>
  <si>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</si>
  <si>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</si>
  <si>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</si>
  <si>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</si>
  <si>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</si>
  <si>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</si>
  <si>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</si>
  <si>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</si>
  <si>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</si>
  <si>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</si>
  <si>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</si>
  <si>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</si>
  <si>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</si>
  <si>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</si>
  <si>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</si>
  <si>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</si>
  <si>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</si>
  <si>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</si>
  <si>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</si>
  <si>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</si>
  <si>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</si>
  <si>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</si>
  <si>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</si>
  <si>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</si>
  <si>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</si>
  <si>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</si>
  <si>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</si>
  <si>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</si>
  <si>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</si>
  <si>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</si>
  <si>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</si>
  <si>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</si>
  <si>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</si>
  <si>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</si>
  <si>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</si>
  <si>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</si>
  <si>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</si>
  <si>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RLI Insurance Company</t>
  </si>
  <si>
    <t>RLI Insurance Group</t>
  </si>
  <si>
    <t>9025 N. Lindbergh Drive</t>
  </si>
  <si>
    <t>Peoria</t>
  </si>
  <si>
    <t>Jeffrey D. Fick</t>
  </si>
  <si>
    <t>309-692-1000</t>
  </si>
  <si>
    <t>309-689-2049</t>
  </si>
  <si>
    <t>SVP, Chief Legal Officer &amp; Corporate Secretary</t>
  </si>
  <si>
    <t>jeff.fick@rlicorp.com</t>
  </si>
  <si>
    <t>Marine, Inland Marine</t>
  </si>
  <si>
    <t xml:space="preserve">Filing 20-3691 </t>
  </si>
  <si>
    <t>See attached Addendum.</t>
  </si>
  <si>
    <t>Overall Totals</t>
  </si>
  <si>
    <t>Ocean Marine Liability</t>
  </si>
  <si>
    <t>Package 2.0</t>
  </si>
  <si>
    <t>Public Auto</t>
  </si>
  <si>
    <t>20-467</t>
  </si>
  <si>
    <t>20-468</t>
  </si>
  <si>
    <t>20-469</t>
  </si>
  <si>
    <t>20-463</t>
  </si>
  <si>
    <t>RLI Pack 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</si>
</sst>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4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23" xfId="7" quotePrefix="1" applyNumberFormat="1" applyFont="1" applyBorder="1" applyAlignment="1">
      <alignment horizontal="left" vertical="top"/>
    </xf>
    <xf numFmtId="49" fontId="25" fillId="0" borderId="8" xfId="7" quotePrefix="1" applyNumberFormat="1" applyFont="1" applyBorder="1" applyAlignment="1">
      <alignment horizontal="left" vertical="top"/>
    </xf>
    <xf numFmtId="49" fontId="25" fillId="0" borderId="24" xfId="7" quotePrefix="1" applyNumberFormat="1" applyFont="1" applyBorder="1" applyAlignment="1">
      <alignment horizontal="left" vertical="top"/>
    </xf>
    <xf numFmtId="49" fontId="25" fillId="0" borderId="25" xfId="7" quotePrefix="1" applyNumberFormat="1" applyFont="1" applyBorder="1" applyAlignment="1">
      <alignment horizontal="left" vertical="top"/>
    </xf>
    <xf numFmtId="37" fontId="39" fillId="0" borderId="15" xfId="9" applyNumberFormat="1" applyFont="1" applyFill="1" applyBorder="1" applyAlignment="1">
      <alignment horizontal="right"/>
    </xf>
    <xf numFmtId="9" fontId="39" fillId="0" borderId="15" xfId="11" applyNumberFormat="1" applyFont="1" applyFill="1" applyBorder="1" applyAlignment="1">
      <alignment horizontal="right"/>
    </xf>
    <xf numFmtId="167" fontId="39" fillId="0" borderId="15" xfId="12" applyNumberFormat="1" applyFont="1" applyFill="1" applyBorder="1" applyAlignment="1">
      <alignment horizontal="right"/>
    </xf>
    <xf numFmtId="167" fontId="29" fillId="0" borderId="15" xfId="2" applyNumberFormat="1" applyFont="1" applyFill="1" applyBorder="1" applyAlignment="1">
      <alignment horizontal="right"/>
    </xf>
    <xf numFmtId="172" fontId="39" fillId="0" borderId="15" xfId="13" applyNumberFormat="1" applyFont="1" applyFill="1" applyBorder="1" applyAlignment="1">
      <alignment horizontal="right"/>
    </xf>
    <xf numFmtId="0" fontId="39" fillId="0" borderId="15" xfId="13" applyNumberFormat="1" applyFont="1" applyFill="1" applyBorder="1" applyAlignment="1">
      <alignment horizontal="right"/>
    </xf>
  </cellXfs>
  <cellStyles count="14">
    <cellStyle name="Comma" xfId="9" builtinId="3"/>
    <cellStyle name="Comma 2" xfId="2" xr:uid="{00000000-0005-0000-0000-000001000000}"/>
    <cellStyle name="Comma 3" xfId="13" xr:uid="{D6445B93-7897-4C29-8D6F-073B639ABFAE}"/>
    <cellStyle name="Currency" xfId="10" builtinId="4"/>
    <cellStyle name="Currency 2" xfId="12" xr:uid="{A8D6169C-EBF5-401D-87E6-FC421F9E7165}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  <cellStyle name="Percent 2" xfId="11" xr:uid="{9FAA4832-43A8-4A97-8202-39A82F2C42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checked="Checked" fmlaLink="$Q$44" lockText="1" noThreeD="1"/>
</file>

<file path=xl/ctrlProps/ctrlProp100.xml><?xml version="1.0" encoding="utf-8"?>
<formControlPr xmlns="http://schemas.microsoft.com/office/spreadsheetml/2009/9/main" objectType="CheckBox" checked="Checked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checked="Checked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checked="Checked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checked="Checked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checked="Checked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checked="Checked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checked="Checked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checked="Checked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checked="Checked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ff.fick@rlicorp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A2" sqref="A2:N2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13056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783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247</v>
      </c>
      <c r="J20" s="125"/>
      <c r="K20" s="25"/>
      <c r="L20" s="154">
        <v>61615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360</v>
      </c>
      <c r="C38" s="267"/>
      <c r="D38" s="267"/>
      <c r="E38" s="267"/>
      <c r="F38" s="267"/>
      <c r="G38" s="267"/>
      <c r="H38" s="33"/>
      <c r="I38" s="379" t="s">
        <v>361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357</v>
      </c>
      <c r="C42" s="264"/>
      <c r="D42" s="264"/>
      <c r="E42" s="264"/>
      <c r="F42" s="264"/>
      <c r="G42" s="264"/>
      <c r="H42" s="36"/>
      <c r="I42" s="280" t="s">
        <v>358</v>
      </c>
      <c r="J42" s="268"/>
      <c r="K42" s="36"/>
      <c r="L42" s="280" t="s">
        <v>359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360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2648289-5934-472C-9412-2722395A63EB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58" zoomScale="120" zoomScaleNormal="120" workbookViewId="0">
      <selection activeCell="I69" sqref="I69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RLI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13056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RLI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783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1</v>
      </c>
      <c r="O18" s="107" t="s">
        <v>97</v>
      </c>
      <c r="Q18" s="142"/>
      <c r="R18" s="142"/>
      <c r="S18" s="142"/>
      <c r="T18" s="142"/>
      <c r="U18" s="210">
        <f t="shared" si="0"/>
        <v>1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 t="s">
        <v>362</v>
      </c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80" t="s">
        <v>363</v>
      </c>
      <c r="F37" s="38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82"/>
      <c r="F38" s="38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1</v>
      </c>
      <c r="P44" s="146" t="b">
        <v>1</v>
      </c>
      <c r="Q44" s="146" t="b">
        <v>1</v>
      </c>
      <c r="R44" s="146" t="b">
        <v>1</v>
      </c>
      <c r="S44" s="146" t="b">
        <v>0</v>
      </c>
      <c r="T44" s="146" t="b">
        <v>1</v>
      </c>
      <c r="U44" s="208">
        <f>N44*1</f>
        <v>0</v>
      </c>
      <c r="V44" s="208">
        <f t="shared" ref="V44:AA44" si="1">O44*1</f>
        <v>1</v>
      </c>
      <c r="W44" s="208">
        <f t="shared" si="1"/>
        <v>1</v>
      </c>
      <c r="X44" s="208">
        <f t="shared" si="1"/>
        <v>1</v>
      </c>
      <c r="Y44" s="208">
        <f t="shared" si="1"/>
        <v>1</v>
      </c>
      <c r="Z44" s="208">
        <f t="shared" si="1"/>
        <v>0</v>
      </c>
      <c r="AA44" s="208">
        <f t="shared" si="1"/>
        <v>1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1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1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1</v>
      </c>
      <c r="R58" s="146" t="b">
        <v>1</v>
      </c>
      <c r="S58" s="146" t="b">
        <v>0</v>
      </c>
      <c r="T58" s="146" t="b">
        <v>1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1</v>
      </c>
      <c r="Y58" s="208">
        <f t="shared" ref="Y58:Y60" si="25">R58*1</f>
        <v>1</v>
      </c>
      <c r="Z58" s="208">
        <f t="shared" ref="Z58:Z60" si="26">S58*1</f>
        <v>0</v>
      </c>
      <c r="AA58" s="208">
        <f t="shared" ref="AA58:AA60" si="27">T58*1</f>
        <v>1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1</v>
      </c>
      <c r="Q59" s="146" t="b">
        <v>1</v>
      </c>
      <c r="R59" s="146" t="b">
        <v>1</v>
      </c>
      <c r="S59" s="146" t="b">
        <v>0</v>
      </c>
      <c r="T59" s="146" t="b">
        <v>1</v>
      </c>
      <c r="U59" s="208">
        <f t="shared" ref="U59:U60" si="28">N59*1</f>
        <v>0</v>
      </c>
      <c r="V59" s="208">
        <f t="shared" si="22"/>
        <v>0</v>
      </c>
      <c r="W59" s="208">
        <f t="shared" si="23"/>
        <v>1</v>
      </c>
      <c r="X59" s="208">
        <f t="shared" si="24"/>
        <v>1</v>
      </c>
      <c r="Y59" s="208">
        <f t="shared" si="25"/>
        <v>1</v>
      </c>
      <c r="Z59" s="208">
        <f t="shared" si="26"/>
        <v>0</v>
      </c>
      <c r="AA59" s="208">
        <f t="shared" si="27"/>
        <v>1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>
        <v>0.15</v>
      </c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0.15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1</v>
      </c>
      <c r="S73" s="146" t="b">
        <v>0</v>
      </c>
      <c r="T73" s="146" t="b">
        <v>1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1</v>
      </c>
      <c r="X73" s="208">
        <f t="shared" ref="X73" si="40">Q73*1</f>
        <v>1</v>
      </c>
      <c r="Y73" s="208">
        <f t="shared" ref="Y73" si="41">R73*1</f>
        <v>1</v>
      </c>
      <c r="Z73" s="208">
        <f t="shared" ref="Z73" si="42">S73*1</f>
        <v>0</v>
      </c>
      <c r="AA73" s="208">
        <f t="shared" ref="AA73" si="43">T73*1</f>
        <v>1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1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1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1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1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RLI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13056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RLI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783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0" t="s">
        <v>364</v>
      </c>
      <c r="D14" s="361"/>
      <c r="E14" s="361"/>
      <c r="F14" s="361"/>
      <c r="G14" s="361"/>
      <c r="H14" s="361"/>
      <c r="I14" s="361"/>
      <c r="J14" s="361"/>
      <c r="K14" s="361"/>
      <c r="L14" s="361"/>
      <c r="M14" s="362"/>
      <c r="N14" s="259"/>
    </row>
    <row r="15" spans="1:14" x14ac:dyDescent="0.25">
      <c r="A15" s="257"/>
      <c r="B15" s="259"/>
      <c r="C15" s="363"/>
      <c r="D15" s="364"/>
      <c r="E15" s="364"/>
      <c r="F15" s="364"/>
      <c r="G15" s="364"/>
      <c r="H15" s="364"/>
      <c r="I15" s="364"/>
      <c r="J15" s="364"/>
      <c r="K15" s="364"/>
      <c r="L15" s="364"/>
      <c r="M15" s="365"/>
      <c r="N15" s="259"/>
    </row>
    <row r="16" spans="1:14" x14ac:dyDescent="0.25">
      <c r="A16" s="257"/>
      <c r="B16" s="259"/>
      <c r="C16" s="363"/>
      <c r="D16" s="364"/>
      <c r="E16" s="364"/>
      <c r="F16" s="364"/>
      <c r="G16" s="364"/>
      <c r="H16" s="364"/>
      <c r="I16" s="364"/>
      <c r="J16" s="364"/>
      <c r="K16" s="364"/>
      <c r="L16" s="364"/>
      <c r="M16" s="365"/>
      <c r="N16" s="259"/>
    </row>
    <row r="17" spans="1:14" x14ac:dyDescent="0.25">
      <c r="A17" s="257"/>
      <c r="B17" s="259"/>
      <c r="C17" s="363"/>
      <c r="D17" s="364"/>
      <c r="E17" s="364"/>
      <c r="F17" s="364"/>
      <c r="G17" s="364"/>
      <c r="H17" s="364"/>
      <c r="I17" s="364"/>
      <c r="J17" s="364"/>
      <c r="K17" s="364"/>
      <c r="L17" s="364"/>
      <c r="M17" s="365"/>
      <c r="N17" s="259"/>
    </row>
    <row r="18" spans="1:14" x14ac:dyDescent="0.25">
      <c r="A18" s="257"/>
      <c r="B18" s="259"/>
      <c r="C18" s="363"/>
      <c r="D18" s="364"/>
      <c r="E18" s="364"/>
      <c r="F18" s="364"/>
      <c r="G18" s="364"/>
      <c r="H18" s="364"/>
      <c r="I18" s="364"/>
      <c r="J18" s="364"/>
      <c r="K18" s="364"/>
      <c r="L18" s="364"/>
      <c r="M18" s="365"/>
      <c r="N18" s="259"/>
    </row>
    <row r="19" spans="1:14" x14ac:dyDescent="0.25">
      <c r="A19" s="257"/>
      <c r="B19" s="259"/>
      <c r="C19" s="363"/>
      <c r="D19" s="364"/>
      <c r="E19" s="364"/>
      <c r="F19" s="364"/>
      <c r="G19" s="364"/>
      <c r="H19" s="364"/>
      <c r="I19" s="364"/>
      <c r="J19" s="364"/>
      <c r="K19" s="364"/>
      <c r="L19" s="364"/>
      <c r="M19" s="365"/>
      <c r="N19" s="259"/>
    </row>
    <row r="20" spans="1:14" x14ac:dyDescent="0.25">
      <c r="A20" s="257"/>
      <c r="B20" s="259"/>
      <c r="C20" s="363"/>
      <c r="D20" s="364"/>
      <c r="E20" s="364"/>
      <c r="F20" s="364"/>
      <c r="G20" s="364"/>
      <c r="H20" s="364"/>
      <c r="I20" s="364"/>
      <c r="J20" s="364"/>
      <c r="K20" s="364"/>
      <c r="L20" s="364"/>
      <c r="M20" s="365"/>
      <c r="N20" s="259"/>
    </row>
    <row r="21" spans="1:14" x14ac:dyDescent="0.25">
      <c r="A21" s="257"/>
      <c r="B21" s="259"/>
      <c r="C21" s="363"/>
      <c r="D21" s="364"/>
      <c r="E21" s="364"/>
      <c r="F21" s="364"/>
      <c r="G21" s="364"/>
      <c r="H21" s="364"/>
      <c r="I21" s="364"/>
      <c r="J21" s="364"/>
      <c r="K21" s="364"/>
      <c r="L21" s="364"/>
      <c r="M21" s="365"/>
      <c r="N21" s="259"/>
    </row>
    <row r="22" spans="1:14" x14ac:dyDescent="0.25">
      <c r="A22" s="257"/>
      <c r="B22" s="259"/>
      <c r="C22" s="363"/>
      <c r="D22" s="364"/>
      <c r="E22" s="364"/>
      <c r="F22" s="364"/>
      <c r="G22" s="364"/>
      <c r="H22" s="364"/>
      <c r="I22" s="364"/>
      <c r="J22" s="364"/>
      <c r="K22" s="364"/>
      <c r="L22" s="364"/>
      <c r="M22" s="365"/>
      <c r="N22" s="259"/>
    </row>
    <row r="23" spans="1:14" x14ac:dyDescent="0.25">
      <c r="A23" s="257"/>
      <c r="B23" s="259"/>
      <c r="C23" s="366"/>
      <c r="D23" s="367"/>
      <c r="E23" s="367"/>
      <c r="F23" s="367"/>
      <c r="G23" s="367"/>
      <c r="H23" s="367"/>
      <c r="I23" s="367"/>
      <c r="J23" s="367"/>
      <c r="K23" s="367"/>
      <c r="L23" s="367"/>
      <c r="M23" s="368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0" t="s">
        <v>364</v>
      </c>
      <c r="D33" s="361"/>
      <c r="E33" s="361"/>
      <c r="F33" s="361"/>
      <c r="G33" s="361"/>
      <c r="H33" s="361"/>
      <c r="I33" s="361"/>
      <c r="J33" s="361"/>
      <c r="K33" s="361"/>
      <c r="L33" s="361"/>
      <c r="M33" s="362"/>
      <c r="N33" s="259"/>
    </row>
    <row r="34" spans="1:14" x14ac:dyDescent="0.25">
      <c r="A34" s="257"/>
      <c r="B34" s="258"/>
      <c r="C34" s="363"/>
      <c r="D34" s="364"/>
      <c r="E34" s="364"/>
      <c r="F34" s="364"/>
      <c r="G34" s="364"/>
      <c r="H34" s="364"/>
      <c r="I34" s="364"/>
      <c r="J34" s="364"/>
      <c r="K34" s="364"/>
      <c r="L34" s="364"/>
      <c r="M34" s="365"/>
      <c r="N34" s="259"/>
    </row>
    <row r="35" spans="1:14" x14ac:dyDescent="0.25">
      <c r="A35" s="257"/>
      <c r="B35" s="258"/>
      <c r="C35" s="363"/>
      <c r="D35" s="364"/>
      <c r="E35" s="364"/>
      <c r="F35" s="364"/>
      <c r="G35" s="364"/>
      <c r="H35" s="364"/>
      <c r="I35" s="364"/>
      <c r="J35" s="364"/>
      <c r="K35" s="364"/>
      <c r="L35" s="364"/>
      <c r="M35" s="365"/>
      <c r="N35" s="259"/>
    </row>
    <row r="36" spans="1:14" x14ac:dyDescent="0.25">
      <c r="A36" s="257"/>
      <c r="B36" s="258"/>
      <c r="C36" s="363"/>
      <c r="D36" s="364"/>
      <c r="E36" s="364"/>
      <c r="F36" s="364"/>
      <c r="G36" s="364"/>
      <c r="H36" s="364"/>
      <c r="I36" s="364"/>
      <c r="J36" s="364"/>
      <c r="K36" s="364"/>
      <c r="L36" s="364"/>
      <c r="M36" s="365"/>
      <c r="N36" s="259"/>
    </row>
    <row r="37" spans="1:14" x14ac:dyDescent="0.25">
      <c r="A37" s="257"/>
      <c r="B37" s="258"/>
      <c r="C37" s="363"/>
      <c r="D37" s="364"/>
      <c r="E37" s="364"/>
      <c r="F37" s="364"/>
      <c r="G37" s="364"/>
      <c r="H37" s="364"/>
      <c r="I37" s="364"/>
      <c r="J37" s="364"/>
      <c r="K37" s="364"/>
      <c r="L37" s="364"/>
      <c r="M37" s="365"/>
      <c r="N37" s="259"/>
    </row>
    <row r="38" spans="1:14" x14ac:dyDescent="0.25">
      <c r="A38" s="257"/>
      <c r="B38" s="258"/>
      <c r="C38" s="363"/>
      <c r="D38" s="364"/>
      <c r="E38" s="364"/>
      <c r="F38" s="364"/>
      <c r="G38" s="364"/>
      <c r="H38" s="364"/>
      <c r="I38" s="364"/>
      <c r="J38" s="364"/>
      <c r="K38" s="364"/>
      <c r="L38" s="364"/>
      <c r="M38" s="365"/>
      <c r="N38" s="259"/>
    </row>
    <row r="39" spans="1:14" x14ac:dyDescent="0.25">
      <c r="A39" s="257"/>
      <c r="B39" s="258"/>
      <c r="C39" s="363"/>
      <c r="D39" s="364"/>
      <c r="E39" s="364"/>
      <c r="F39" s="364"/>
      <c r="G39" s="364"/>
      <c r="H39" s="364"/>
      <c r="I39" s="364"/>
      <c r="J39" s="364"/>
      <c r="K39" s="364"/>
      <c r="L39" s="364"/>
      <c r="M39" s="365"/>
      <c r="N39" s="259"/>
    </row>
    <row r="40" spans="1:14" x14ac:dyDescent="0.25">
      <c r="A40" s="257"/>
      <c r="B40" s="258"/>
      <c r="C40" s="363"/>
      <c r="D40" s="364"/>
      <c r="E40" s="364"/>
      <c r="F40" s="364"/>
      <c r="G40" s="364"/>
      <c r="H40" s="364"/>
      <c r="I40" s="364"/>
      <c r="J40" s="364"/>
      <c r="K40" s="364"/>
      <c r="L40" s="364"/>
      <c r="M40" s="365"/>
      <c r="N40" s="259"/>
    </row>
    <row r="41" spans="1:14" x14ac:dyDescent="0.25">
      <c r="A41" s="257"/>
      <c r="B41" s="258"/>
      <c r="C41" s="363"/>
      <c r="D41" s="364"/>
      <c r="E41" s="364"/>
      <c r="F41" s="364"/>
      <c r="G41" s="364"/>
      <c r="H41" s="364"/>
      <c r="I41" s="364"/>
      <c r="J41" s="364"/>
      <c r="K41" s="364"/>
      <c r="L41" s="364"/>
      <c r="M41" s="365"/>
      <c r="N41" s="259"/>
    </row>
    <row r="42" spans="1:14" x14ac:dyDescent="0.25">
      <c r="A42" s="257"/>
      <c r="B42" s="258"/>
      <c r="C42" s="363"/>
      <c r="D42" s="364"/>
      <c r="E42" s="364"/>
      <c r="F42" s="364"/>
      <c r="G42" s="364"/>
      <c r="H42" s="364"/>
      <c r="I42" s="364"/>
      <c r="J42" s="364"/>
      <c r="K42" s="364"/>
      <c r="L42" s="364"/>
      <c r="M42" s="365"/>
      <c r="N42" s="259"/>
    </row>
    <row r="43" spans="1:14" x14ac:dyDescent="0.25">
      <c r="A43" s="257"/>
      <c r="B43" s="258"/>
      <c r="C43" s="363"/>
      <c r="D43" s="364"/>
      <c r="E43" s="364"/>
      <c r="F43" s="364"/>
      <c r="G43" s="364"/>
      <c r="H43" s="364"/>
      <c r="I43" s="364"/>
      <c r="J43" s="364"/>
      <c r="K43" s="364"/>
      <c r="L43" s="364"/>
      <c r="M43" s="365"/>
      <c r="N43" s="259"/>
    </row>
    <row r="44" spans="1:14" x14ac:dyDescent="0.25">
      <c r="A44" s="257"/>
      <c r="B44" s="258"/>
      <c r="C44" s="363"/>
      <c r="D44" s="364"/>
      <c r="E44" s="364"/>
      <c r="F44" s="364"/>
      <c r="G44" s="364"/>
      <c r="H44" s="364"/>
      <c r="I44" s="364"/>
      <c r="J44" s="364"/>
      <c r="K44" s="364"/>
      <c r="L44" s="364"/>
      <c r="M44" s="365"/>
      <c r="N44" s="259"/>
    </row>
    <row r="45" spans="1:14" x14ac:dyDescent="0.25">
      <c r="A45" s="257"/>
      <c r="B45" s="258"/>
      <c r="C45" s="363"/>
      <c r="D45" s="364"/>
      <c r="E45" s="364"/>
      <c r="F45" s="364"/>
      <c r="G45" s="364"/>
      <c r="H45" s="364"/>
      <c r="I45" s="364"/>
      <c r="J45" s="364"/>
      <c r="K45" s="364"/>
      <c r="L45" s="364"/>
      <c r="M45" s="365"/>
      <c r="N45" s="259"/>
    </row>
    <row r="46" spans="1:14" x14ac:dyDescent="0.25">
      <c r="A46" s="257"/>
      <c r="B46" s="258"/>
      <c r="C46" s="363"/>
      <c r="D46" s="364"/>
      <c r="E46" s="364"/>
      <c r="F46" s="364"/>
      <c r="G46" s="364"/>
      <c r="H46" s="364"/>
      <c r="I46" s="364"/>
      <c r="J46" s="364"/>
      <c r="K46" s="364"/>
      <c r="L46" s="364"/>
      <c r="M46" s="365"/>
      <c r="N46" s="259"/>
    </row>
    <row r="47" spans="1:14" x14ac:dyDescent="0.25">
      <c r="A47" s="257"/>
      <c r="B47" s="258"/>
      <c r="C47" s="363"/>
      <c r="D47" s="364"/>
      <c r="E47" s="364"/>
      <c r="F47" s="364"/>
      <c r="G47" s="364"/>
      <c r="H47" s="364"/>
      <c r="I47" s="364"/>
      <c r="J47" s="364"/>
      <c r="K47" s="364"/>
      <c r="L47" s="364"/>
      <c r="M47" s="365"/>
      <c r="N47" s="259"/>
    </row>
    <row r="48" spans="1:14" x14ac:dyDescent="0.25">
      <c r="A48" s="257"/>
      <c r="B48" s="258"/>
      <c r="C48" s="363"/>
      <c r="D48" s="364"/>
      <c r="E48" s="364"/>
      <c r="F48" s="364"/>
      <c r="G48" s="364"/>
      <c r="H48" s="364"/>
      <c r="I48" s="364"/>
      <c r="J48" s="364"/>
      <c r="K48" s="364"/>
      <c r="L48" s="364"/>
      <c r="M48" s="365"/>
      <c r="N48" s="259"/>
    </row>
    <row r="49" spans="1:14" x14ac:dyDescent="0.25">
      <c r="A49" s="257"/>
      <c r="B49" s="258"/>
      <c r="C49" s="363"/>
      <c r="D49" s="364"/>
      <c r="E49" s="364"/>
      <c r="F49" s="364"/>
      <c r="G49" s="364"/>
      <c r="H49" s="364"/>
      <c r="I49" s="364"/>
      <c r="J49" s="364"/>
      <c r="K49" s="364"/>
      <c r="L49" s="364"/>
      <c r="M49" s="365"/>
      <c r="N49" s="259"/>
    </row>
    <row r="50" spans="1:14" x14ac:dyDescent="0.25">
      <c r="A50" s="257"/>
      <c r="B50" s="258"/>
      <c r="C50" s="363"/>
      <c r="D50" s="364"/>
      <c r="E50" s="364"/>
      <c r="F50" s="364"/>
      <c r="G50" s="364"/>
      <c r="H50" s="364"/>
      <c r="I50" s="364"/>
      <c r="J50" s="364"/>
      <c r="K50" s="364"/>
      <c r="L50" s="364"/>
      <c r="M50" s="365"/>
      <c r="N50" s="259"/>
    </row>
    <row r="51" spans="1:14" x14ac:dyDescent="0.25">
      <c r="A51" s="257"/>
      <c r="B51" s="258"/>
      <c r="C51" s="363"/>
      <c r="D51" s="364"/>
      <c r="E51" s="364"/>
      <c r="F51" s="364"/>
      <c r="G51" s="364"/>
      <c r="H51" s="364"/>
      <c r="I51" s="364"/>
      <c r="J51" s="364"/>
      <c r="K51" s="364"/>
      <c r="L51" s="364"/>
      <c r="M51" s="365"/>
      <c r="N51" s="259"/>
    </row>
    <row r="52" spans="1:14" x14ac:dyDescent="0.25">
      <c r="A52" s="257"/>
      <c r="B52" s="258"/>
      <c r="C52" s="363"/>
      <c r="D52" s="364"/>
      <c r="E52" s="364"/>
      <c r="F52" s="364"/>
      <c r="G52" s="364"/>
      <c r="H52" s="364"/>
      <c r="I52" s="364"/>
      <c r="J52" s="364"/>
      <c r="K52" s="364"/>
      <c r="L52" s="364"/>
      <c r="M52" s="365"/>
      <c r="N52" s="259"/>
    </row>
    <row r="53" spans="1:14" x14ac:dyDescent="0.25">
      <c r="A53" s="257"/>
      <c r="B53" s="258"/>
      <c r="C53" s="363"/>
      <c r="D53" s="364"/>
      <c r="E53" s="364"/>
      <c r="F53" s="364"/>
      <c r="G53" s="364"/>
      <c r="H53" s="364"/>
      <c r="I53" s="364"/>
      <c r="J53" s="364"/>
      <c r="K53" s="364"/>
      <c r="L53" s="364"/>
      <c r="M53" s="365"/>
      <c r="N53" s="259"/>
    </row>
    <row r="54" spans="1:14" x14ac:dyDescent="0.25">
      <c r="A54" s="257"/>
      <c r="B54" s="258"/>
      <c r="C54" s="363"/>
      <c r="D54" s="364"/>
      <c r="E54" s="364"/>
      <c r="F54" s="364"/>
      <c r="G54" s="364"/>
      <c r="H54" s="364"/>
      <c r="I54" s="364"/>
      <c r="J54" s="364"/>
      <c r="K54" s="364"/>
      <c r="L54" s="364"/>
      <c r="M54" s="365"/>
      <c r="N54" s="259"/>
    </row>
    <row r="55" spans="1:14" x14ac:dyDescent="0.25">
      <c r="A55" s="257"/>
      <c r="B55" s="258"/>
      <c r="C55" s="363"/>
      <c r="D55" s="364"/>
      <c r="E55" s="364"/>
      <c r="F55" s="364"/>
      <c r="G55" s="364"/>
      <c r="H55" s="364"/>
      <c r="I55" s="364"/>
      <c r="J55" s="364"/>
      <c r="K55" s="364"/>
      <c r="L55" s="364"/>
      <c r="M55" s="365"/>
      <c r="N55" s="259"/>
    </row>
    <row r="56" spans="1:14" x14ac:dyDescent="0.25">
      <c r="A56" s="257"/>
      <c r="B56" s="258"/>
      <c r="C56" s="363"/>
      <c r="D56" s="364"/>
      <c r="E56" s="364"/>
      <c r="F56" s="364"/>
      <c r="G56" s="364"/>
      <c r="H56" s="364"/>
      <c r="I56" s="364"/>
      <c r="J56" s="364"/>
      <c r="K56" s="364"/>
      <c r="L56" s="364"/>
      <c r="M56" s="365"/>
      <c r="N56" s="259"/>
    </row>
    <row r="57" spans="1:14" x14ac:dyDescent="0.25">
      <c r="A57" s="257"/>
      <c r="B57" s="258"/>
      <c r="C57" s="363"/>
      <c r="D57" s="364"/>
      <c r="E57" s="364"/>
      <c r="F57" s="364"/>
      <c r="G57" s="364"/>
      <c r="H57" s="364"/>
      <c r="I57" s="364"/>
      <c r="J57" s="364"/>
      <c r="K57" s="364"/>
      <c r="L57" s="364"/>
      <c r="M57" s="365"/>
      <c r="N57" s="259"/>
    </row>
    <row r="58" spans="1:14" x14ac:dyDescent="0.25">
      <c r="A58" s="257"/>
      <c r="B58" s="258"/>
      <c r="C58" s="363"/>
      <c r="D58" s="364"/>
      <c r="E58" s="364"/>
      <c r="F58" s="364"/>
      <c r="G58" s="364"/>
      <c r="H58" s="364"/>
      <c r="I58" s="364"/>
      <c r="J58" s="364"/>
      <c r="K58" s="364"/>
      <c r="L58" s="364"/>
      <c r="M58" s="365"/>
      <c r="N58" s="259"/>
    </row>
    <row r="59" spans="1:14" x14ac:dyDescent="0.25">
      <c r="A59" s="257"/>
      <c r="B59" s="258"/>
      <c r="C59" s="363"/>
      <c r="D59" s="364"/>
      <c r="E59" s="364"/>
      <c r="F59" s="364"/>
      <c r="G59" s="364"/>
      <c r="H59" s="364"/>
      <c r="I59" s="364"/>
      <c r="J59" s="364"/>
      <c r="K59" s="364"/>
      <c r="L59" s="364"/>
      <c r="M59" s="365"/>
      <c r="N59" s="259"/>
    </row>
    <row r="60" spans="1:14" x14ac:dyDescent="0.25">
      <c r="A60" s="257"/>
      <c r="B60" s="258"/>
      <c r="C60" s="363"/>
      <c r="D60" s="364"/>
      <c r="E60" s="364"/>
      <c r="F60" s="364"/>
      <c r="G60" s="364"/>
      <c r="H60" s="364"/>
      <c r="I60" s="364"/>
      <c r="J60" s="364"/>
      <c r="K60" s="364"/>
      <c r="L60" s="364"/>
      <c r="M60" s="365"/>
      <c r="N60" s="259"/>
    </row>
    <row r="61" spans="1:14" x14ac:dyDescent="0.25">
      <c r="A61" s="257"/>
      <c r="B61" s="258"/>
      <c r="C61" s="363"/>
      <c r="D61" s="364"/>
      <c r="E61" s="364"/>
      <c r="F61" s="364"/>
      <c r="G61" s="364"/>
      <c r="H61" s="364"/>
      <c r="I61" s="364"/>
      <c r="J61" s="364"/>
      <c r="K61" s="364"/>
      <c r="L61" s="364"/>
      <c r="M61" s="365"/>
      <c r="N61" s="259"/>
    </row>
    <row r="62" spans="1:14" x14ac:dyDescent="0.25">
      <c r="A62" s="257"/>
      <c r="B62" s="258"/>
      <c r="C62" s="366"/>
      <c r="D62" s="367"/>
      <c r="E62" s="367"/>
      <c r="F62" s="367"/>
      <c r="G62" s="367"/>
      <c r="H62" s="367"/>
      <c r="I62" s="367"/>
      <c r="J62" s="367"/>
      <c r="K62" s="367"/>
      <c r="L62" s="367"/>
      <c r="M62" s="368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H19" sqref="H19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69" t="s">
        <v>19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70"/>
      <c r="O1" s="70"/>
      <c r="P1" s="70"/>
      <c r="Q1" s="71"/>
      <c r="R1" s="71"/>
    </row>
    <row r="2" spans="1:21" ht="26.25" customHeight="1" x14ac:dyDescent="0.35">
      <c r="A2" s="370" t="s">
        <v>18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RLI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13056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RLI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783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13056</v>
      </c>
      <c r="B17" s="318" t="s">
        <v>81</v>
      </c>
      <c r="C17" s="318" t="s">
        <v>81</v>
      </c>
      <c r="D17" s="318"/>
      <c r="E17" s="318" t="s">
        <v>345</v>
      </c>
      <c r="F17" s="323">
        <v>0</v>
      </c>
      <c r="G17" s="324">
        <v>0</v>
      </c>
      <c r="H17" s="325">
        <v>0</v>
      </c>
      <c r="I17" s="325">
        <v>0</v>
      </c>
      <c r="J17" s="325">
        <v>0</v>
      </c>
      <c r="K17" s="323">
        <v>0</v>
      </c>
      <c r="L17" s="384">
        <v>0</v>
      </c>
      <c r="M17" s="384">
        <v>0</v>
      </c>
      <c r="O17" s="295" t="str">
        <f>IF(OR(B17="PPA", B17="CMP",B17="CML",B17="CMA",B17="WC",B17="MED"),B17,"ASLine")</f>
        <v>WC</v>
      </c>
    </row>
    <row r="18" spans="1:15" s="295" customFormat="1" ht="16.5" customHeight="1" x14ac:dyDescent="0.25">
      <c r="A18" s="321">
        <f t="shared" si="0"/>
        <v>13056</v>
      </c>
      <c r="B18" s="318" t="s">
        <v>81</v>
      </c>
      <c r="C18" s="318" t="s">
        <v>81</v>
      </c>
      <c r="D18" s="318"/>
      <c r="E18" s="318" t="s">
        <v>346</v>
      </c>
      <c r="F18" s="323">
        <v>0</v>
      </c>
      <c r="G18" s="324">
        <v>0</v>
      </c>
      <c r="H18" s="325">
        <v>0</v>
      </c>
      <c r="I18" s="325">
        <v>0</v>
      </c>
      <c r="J18" s="325">
        <v>0</v>
      </c>
      <c r="K18" s="323">
        <v>0</v>
      </c>
      <c r="L18" s="384">
        <v>0</v>
      </c>
      <c r="M18" s="384">
        <v>0</v>
      </c>
      <c r="O18" s="295" t="str">
        <f t="shared" ref="O18:O62" si="1">IF(OR(B18="PPA", B18="CMP",B18="CML",B18="CMA",B18="WC",B18="MED"),B18,"ASLine")</f>
        <v>WC</v>
      </c>
    </row>
    <row r="19" spans="1:15" s="295" customFormat="1" ht="16.5" customHeight="1" x14ac:dyDescent="0.25">
      <c r="A19" s="321">
        <f t="shared" si="0"/>
        <v>13056</v>
      </c>
      <c r="B19" s="318" t="s">
        <v>81</v>
      </c>
      <c r="C19" s="318" t="s">
        <v>81</v>
      </c>
      <c r="D19" s="318"/>
      <c r="E19" s="318" t="s">
        <v>347</v>
      </c>
      <c r="F19" s="323">
        <v>0</v>
      </c>
      <c r="G19" s="324">
        <v>0</v>
      </c>
      <c r="H19" s="325">
        <v>0</v>
      </c>
      <c r="I19" s="325">
        <v>0</v>
      </c>
      <c r="J19" s="325">
        <v>0</v>
      </c>
      <c r="K19" s="323">
        <v>0</v>
      </c>
      <c r="L19" s="384">
        <v>0</v>
      </c>
      <c r="M19" s="384">
        <v>0</v>
      </c>
      <c r="O19" s="295" t="str">
        <f t="shared" si="1"/>
        <v>WC</v>
      </c>
    </row>
    <row r="20" spans="1:15" s="295" customFormat="1" ht="16.5" customHeight="1" x14ac:dyDescent="0.25">
      <c r="A20" s="321">
        <f t="shared" si="0"/>
        <v>13056</v>
      </c>
      <c r="B20" s="318" t="s">
        <v>81</v>
      </c>
      <c r="C20" s="318" t="s">
        <v>81</v>
      </c>
      <c r="D20" s="318"/>
      <c r="E20" s="318" t="s">
        <v>365</v>
      </c>
      <c r="F20" s="323">
        <v>0</v>
      </c>
      <c r="G20" s="324">
        <v>1369569.3199999998</v>
      </c>
      <c r="H20" s="325">
        <v>0</v>
      </c>
      <c r="I20" s="325">
        <v>3170.2993518518515</v>
      </c>
      <c r="J20" s="325">
        <v>3170.2993518518515</v>
      </c>
      <c r="K20" s="323">
        <v>0</v>
      </c>
      <c r="L20" s="322">
        <v>432</v>
      </c>
      <c r="M20" s="384">
        <v>0</v>
      </c>
      <c r="O20" s="295" t="str">
        <f t="shared" si="1"/>
        <v>WC</v>
      </c>
    </row>
    <row r="21" spans="1:15" s="295" customFormat="1" ht="16.5" customHeight="1" x14ac:dyDescent="0.25">
      <c r="A21" s="321">
        <f t="shared" si="0"/>
        <v>13056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13056</v>
      </c>
      <c r="B22" s="318" t="s">
        <v>230</v>
      </c>
      <c r="C22" s="318" t="s">
        <v>366</v>
      </c>
      <c r="D22" s="318"/>
      <c r="E22" s="318" t="s">
        <v>345</v>
      </c>
      <c r="F22" s="323">
        <v>0</v>
      </c>
      <c r="G22" s="324">
        <v>0</v>
      </c>
      <c r="H22" s="325">
        <v>0</v>
      </c>
      <c r="I22" s="325">
        <v>0</v>
      </c>
      <c r="J22" s="325">
        <v>0</v>
      </c>
      <c r="K22" s="323">
        <v>0</v>
      </c>
      <c r="L22" s="322">
        <v>238</v>
      </c>
      <c r="M22" s="384">
        <v>0</v>
      </c>
      <c r="O22" s="295" t="str">
        <f t="shared" si="1"/>
        <v>CML</v>
      </c>
    </row>
    <row r="23" spans="1:15" s="295" customFormat="1" ht="16.5" customHeight="1" x14ac:dyDescent="0.25">
      <c r="A23" s="321">
        <f t="shared" si="0"/>
        <v>13056</v>
      </c>
      <c r="B23" s="318" t="s">
        <v>230</v>
      </c>
      <c r="C23" s="318" t="s">
        <v>366</v>
      </c>
      <c r="D23" s="318"/>
      <c r="E23" s="318" t="s">
        <v>346</v>
      </c>
      <c r="F23" s="323">
        <v>0</v>
      </c>
      <c r="G23" s="324">
        <v>0</v>
      </c>
      <c r="H23" s="325">
        <v>0</v>
      </c>
      <c r="I23" s="325">
        <v>0</v>
      </c>
      <c r="J23" s="325">
        <v>0</v>
      </c>
      <c r="K23" s="323">
        <v>0</v>
      </c>
      <c r="L23" s="322">
        <v>213</v>
      </c>
      <c r="M23" s="384">
        <v>0</v>
      </c>
      <c r="O23" s="295" t="str">
        <f t="shared" si="1"/>
        <v>CML</v>
      </c>
    </row>
    <row r="24" spans="1:15" s="295" customFormat="1" ht="16.5" customHeight="1" x14ac:dyDescent="0.25">
      <c r="A24" s="321">
        <f t="shared" si="0"/>
        <v>13056</v>
      </c>
      <c r="B24" s="318" t="s">
        <v>230</v>
      </c>
      <c r="C24" s="318" t="s">
        <v>366</v>
      </c>
      <c r="D24" s="318"/>
      <c r="E24" s="318" t="s">
        <v>347</v>
      </c>
      <c r="F24" s="323">
        <v>0</v>
      </c>
      <c r="G24" s="324">
        <v>0</v>
      </c>
      <c r="H24" s="325">
        <v>0</v>
      </c>
      <c r="I24" s="325">
        <v>0</v>
      </c>
      <c r="J24" s="325">
        <v>0</v>
      </c>
      <c r="K24" s="323">
        <v>0</v>
      </c>
      <c r="L24" s="322">
        <v>188</v>
      </c>
      <c r="M24" s="384">
        <v>0</v>
      </c>
      <c r="O24" s="295" t="str">
        <f t="shared" si="1"/>
        <v>CML</v>
      </c>
    </row>
    <row r="25" spans="1:15" s="295" customFormat="1" ht="16.5" customHeight="1" x14ac:dyDescent="0.25">
      <c r="A25" s="321">
        <f t="shared" si="0"/>
        <v>13056</v>
      </c>
      <c r="B25" s="318" t="s">
        <v>230</v>
      </c>
      <c r="C25" s="318" t="s">
        <v>366</v>
      </c>
      <c r="D25" s="318"/>
      <c r="E25" s="318" t="s">
        <v>365</v>
      </c>
      <c r="F25" s="323">
        <v>0</v>
      </c>
      <c r="G25" s="324">
        <v>384388.15</v>
      </c>
      <c r="H25" s="325">
        <v>405</v>
      </c>
      <c r="I25" s="325">
        <v>960.9703750000001</v>
      </c>
      <c r="J25" s="325">
        <v>960.9703750000001</v>
      </c>
      <c r="K25" s="323">
        <v>0</v>
      </c>
      <c r="L25" s="322">
        <v>400</v>
      </c>
      <c r="M25" s="322">
        <v>2</v>
      </c>
      <c r="O25" s="295" t="str">
        <f t="shared" si="1"/>
        <v>CML</v>
      </c>
    </row>
    <row r="26" spans="1:15" s="295" customFormat="1" ht="16.5" customHeight="1" x14ac:dyDescent="0.25">
      <c r="A26" s="321">
        <f t="shared" si="0"/>
        <v>13056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13056</v>
      </c>
      <c r="B27" s="318" t="s">
        <v>82</v>
      </c>
      <c r="C27" s="318" t="s">
        <v>367</v>
      </c>
      <c r="D27" s="318"/>
      <c r="E27" s="318" t="s">
        <v>345</v>
      </c>
      <c r="F27" s="323">
        <v>0</v>
      </c>
      <c r="G27" s="324">
        <v>0</v>
      </c>
      <c r="H27" s="325">
        <v>0</v>
      </c>
      <c r="I27" s="325">
        <v>0</v>
      </c>
      <c r="J27" s="325">
        <v>0</v>
      </c>
      <c r="K27" s="323">
        <v>0</v>
      </c>
      <c r="L27" s="322">
        <v>3</v>
      </c>
      <c r="M27" s="384">
        <v>0</v>
      </c>
      <c r="O27" s="295" t="str">
        <f t="shared" si="1"/>
        <v>CMP</v>
      </c>
    </row>
    <row r="28" spans="1:15" s="295" customFormat="1" ht="16.5" customHeight="1" x14ac:dyDescent="0.25">
      <c r="A28" s="321">
        <f t="shared" si="0"/>
        <v>13056</v>
      </c>
      <c r="B28" s="318" t="s">
        <v>82</v>
      </c>
      <c r="C28" s="318" t="s">
        <v>367</v>
      </c>
      <c r="D28" s="318"/>
      <c r="E28" s="318" t="s">
        <v>346</v>
      </c>
      <c r="F28" s="323">
        <v>0</v>
      </c>
      <c r="G28" s="324">
        <v>0</v>
      </c>
      <c r="H28" s="325">
        <v>0</v>
      </c>
      <c r="I28" s="325">
        <v>0</v>
      </c>
      <c r="J28" s="325">
        <v>0</v>
      </c>
      <c r="K28" s="323">
        <v>0</v>
      </c>
      <c r="L28" s="322">
        <v>3</v>
      </c>
      <c r="M28" s="384">
        <v>0</v>
      </c>
      <c r="O28" s="295" t="str">
        <f t="shared" si="1"/>
        <v>CMP</v>
      </c>
    </row>
    <row r="29" spans="1:15" s="295" customFormat="1" ht="16.5" customHeight="1" x14ac:dyDescent="0.25">
      <c r="A29" s="321">
        <f t="shared" si="0"/>
        <v>13056</v>
      </c>
      <c r="B29" s="318" t="s">
        <v>82</v>
      </c>
      <c r="C29" s="318" t="s">
        <v>367</v>
      </c>
      <c r="D29" s="318"/>
      <c r="E29" s="318" t="s">
        <v>347</v>
      </c>
      <c r="F29" s="323">
        <v>0</v>
      </c>
      <c r="G29" s="324">
        <v>0</v>
      </c>
      <c r="H29" s="325">
        <v>0</v>
      </c>
      <c r="I29" s="325">
        <v>0</v>
      </c>
      <c r="J29" s="325">
        <v>0</v>
      </c>
      <c r="K29" s="323">
        <v>0</v>
      </c>
      <c r="L29" s="322">
        <v>3</v>
      </c>
      <c r="M29" s="384">
        <v>0</v>
      </c>
      <c r="O29" s="295" t="str">
        <f t="shared" si="1"/>
        <v>CMP</v>
      </c>
    </row>
    <row r="30" spans="1:15" s="295" customFormat="1" ht="16.5" customHeight="1" x14ac:dyDescent="0.25">
      <c r="A30" s="321">
        <f t="shared" si="0"/>
        <v>13056</v>
      </c>
      <c r="B30" s="318" t="s">
        <v>82</v>
      </c>
      <c r="C30" s="318" t="s">
        <v>367</v>
      </c>
      <c r="D30" s="318"/>
      <c r="E30" s="318" t="s">
        <v>365</v>
      </c>
      <c r="F30" s="385">
        <v>0</v>
      </c>
      <c r="G30" s="386">
        <v>8121.93</v>
      </c>
      <c r="H30" s="387">
        <v>0</v>
      </c>
      <c r="I30" s="325">
        <v>2707.31</v>
      </c>
      <c r="J30" s="325">
        <v>2707.31</v>
      </c>
      <c r="K30" s="385">
        <v>0</v>
      </c>
      <c r="L30" s="388">
        <v>3</v>
      </c>
      <c r="M30" s="389">
        <v>0</v>
      </c>
      <c r="O30" s="295" t="str">
        <f t="shared" si="1"/>
        <v>CMP</v>
      </c>
    </row>
    <row r="31" spans="1:15" s="295" customFormat="1" ht="16.5" customHeight="1" x14ac:dyDescent="0.25">
      <c r="A31" s="321">
        <f t="shared" si="0"/>
        <v>13056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13056</v>
      </c>
      <c r="B32" s="318" t="s">
        <v>228</v>
      </c>
      <c r="C32" s="318" t="s">
        <v>368</v>
      </c>
      <c r="D32" s="318" t="s">
        <v>369</v>
      </c>
      <c r="E32" s="318" t="s">
        <v>345</v>
      </c>
      <c r="F32" s="323">
        <v>0</v>
      </c>
      <c r="G32" s="324">
        <v>0</v>
      </c>
      <c r="H32" s="325">
        <v>0</v>
      </c>
      <c r="I32" s="325">
        <v>0</v>
      </c>
      <c r="J32" s="325">
        <v>0</v>
      </c>
      <c r="K32" s="323">
        <v>0</v>
      </c>
      <c r="L32" s="384">
        <v>0</v>
      </c>
      <c r="M32" s="384">
        <v>0</v>
      </c>
      <c r="O32" s="295" t="str">
        <f t="shared" si="1"/>
        <v>CMA</v>
      </c>
    </row>
    <row r="33" spans="1:15" s="295" customFormat="1" ht="16.5" customHeight="1" x14ac:dyDescent="0.25">
      <c r="A33" s="321">
        <f t="shared" si="0"/>
        <v>13056</v>
      </c>
      <c r="B33" s="318" t="s">
        <v>228</v>
      </c>
      <c r="C33" s="318" t="s">
        <v>368</v>
      </c>
      <c r="D33" s="318" t="s">
        <v>370</v>
      </c>
      <c r="E33" s="318" t="s">
        <v>346</v>
      </c>
      <c r="F33" s="323">
        <v>0</v>
      </c>
      <c r="G33" s="324">
        <v>0</v>
      </c>
      <c r="H33" s="325">
        <v>0</v>
      </c>
      <c r="I33" s="325">
        <v>0</v>
      </c>
      <c r="J33" s="325">
        <v>0</v>
      </c>
      <c r="K33" s="323">
        <v>0</v>
      </c>
      <c r="L33" s="384">
        <v>0</v>
      </c>
      <c r="M33" s="384">
        <v>0</v>
      </c>
      <c r="O33" s="295" t="str">
        <f t="shared" si="1"/>
        <v>CMA</v>
      </c>
    </row>
    <row r="34" spans="1:15" s="295" customFormat="1" ht="16.5" customHeight="1" x14ac:dyDescent="0.25">
      <c r="A34" s="321">
        <f t="shared" si="0"/>
        <v>13056</v>
      </c>
      <c r="B34" s="318" t="s">
        <v>228</v>
      </c>
      <c r="C34" s="318" t="s">
        <v>368</v>
      </c>
      <c r="D34" s="318" t="s">
        <v>371</v>
      </c>
      <c r="E34" s="318" t="s">
        <v>347</v>
      </c>
      <c r="F34" s="323">
        <v>0</v>
      </c>
      <c r="G34" s="324">
        <v>0</v>
      </c>
      <c r="H34" s="325">
        <v>0</v>
      </c>
      <c r="I34" s="325">
        <v>0</v>
      </c>
      <c r="J34" s="325">
        <v>0</v>
      </c>
      <c r="K34" s="323">
        <v>0</v>
      </c>
      <c r="L34" s="384">
        <v>0</v>
      </c>
      <c r="M34" s="384">
        <v>0</v>
      </c>
      <c r="O34" s="295" t="str">
        <f t="shared" si="1"/>
        <v>CMA</v>
      </c>
    </row>
    <row r="35" spans="1:15" s="295" customFormat="1" ht="16.5" customHeight="1" x14ac:dyDescent="0.25">
      <c r="A35" s="321">
        <f t="shared" si="0"/>
        <v>13056</v>
      </c>
      <c r="B35" s="318" t="s">
        <v>228</v>
      </c>
      <c r="C35" s="318" t="s">
        <v>368</v>
      </c>
      <c r="D35" s="318" t="s">
        <v>372</v>
      </c>
      <c r="E35" s="318" t="s">
        <v>365</v>
      </c>
      <c r="F35" s="323">
        <v>0.40261676343671204</v>
      </c>
      <c r="G35" s="324">
        <v>2227691.62</v>
      </c>
      <c r="H35" s="325">
        <v>896905.98997948586</v>
      </c>
      <c r="I35" s="325">
        <v>69615.363125000003</v>
      </c>
      <c r="J35" s="325">
        <v>41587.050938141067</v>
      </c>
      <c r="K35" s="323">
        <v>0.40261676343671204</v>
      </c>
      <c r="L35" s="322">
        <v>32</v>
      </c>
      <c r="M35" s="322">
        <v>25</v>
      </c>
      <c r="O35" s="295" t="str">
        <f t="shared" si="1"/>
        <v>CMA</v>
      </c>
    </row>
    <row r="36" spans="1:15" s="295" customFormat="1" ht="16.5" customHeight="1" x14ac:dyDescent="0.25">
      <c r="A36" s="321">
        <f t="shared" si="0"/>
        <v>13056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13056</v>
      </c>
      <c r="B37" s="318" t="s">
        <v>228</v>
      </c>
      <c r="C37" s="318" t="s">
        <v>373</v>
      </c>
      <c r="D37" s="318"/>
      <c r="E37" s="318" t="s">
        <v>345</v>
      </c>
      <c r="F37" s="323">
        <v>0</v>
      </c>
      <c r="G37" s="324">
        <v>0</v>
      </c>
      <c r="H37" s="325">
        <v>0</v>
      </c>
      <c r="I37" s="325">
        <v>0</v>
      </c>
      <c r="J37" s="325">
        <v>0</v>
      </c>
      <c r="K37" s="323">
        <v>0</v>
      </c>
      <c r="L37" s="384">
        <v>0</v>
      </c>
      <c r="M37" s="384">
        <v>0</v>
      </c>
      <c r="O37" s="295" t="str">
        <f t="shared" si="1"/>
        <v>CMA</v>
      </c>
    </row>
    <row r="38" spans="1:15" s="295" customFormat="1" ht="16.5" customHeight="1" x14ac:dyDescent="0.25">
      <c r="A38" s="321">
        <f t="shared" si="0"/>
        <v>13056</v>
      </c>
      <c r="B38" s="318" t="s">
        <v>228</v>
      </c>
      <c r="C38" s="318" t="s">
        <v>373</v>
      </c>
      <c r="D38" s="318"/>
      <c r="E38" s="318" t="s">
        <v>346</v>
      </c>
      <c r="F38" s="323">
        <v>0</v>
      </c>
      <c r="G38" s="324">
        <v>0</v>
      </c>
      <c r="H38" s="325">
        <v>0</v>
      </c>
      <c r="I38" s="325">
        <v>0</v>
      </c>
      <c r="J38" s="325">
        <v>0</v>
      </c>
      <c r="K38" s="323">
        <v>0</v>
      </c>
      <c r="L38" s="384">
        <v>0</v>
      </c>
      <c r="M38" s="384">
        <v>0</v>
      </c>
      <c r="O38" s="295" t="str">
        <f t="shared" si="1"/>
        <v>CMA</v>
      </c>
    </row>
    <row r="39" spans="1:15" s="295" customFormat="1" ht="16.5" customHeight="1" x14ac:dyDescent="0.25">
      <c r="A39" s="321">
        <f t="shared" si="0"/>
        <v>13056</v>
      </c>
      <c r="B39" s="318" t="s">
        <v>228</v>
      </c>
      <c r="C39" s="318" t="s">
        <v>373</v>
      </c>
      <c r="D39" s="318"/>
      <c r="E39" s="318" t="s">
        <v>347</v>
      </c>
      <c r="F39" s="323">
        <v>0</v>
      </c>
      <c r="G39" s="324">
        <v>0</v>
      </c>
      <c r="H39" s="325">
        <v>0</v>
      </c>
      <c r="I39" s="325">
        <v>0</v>
      </c>
      <c r="J39" s="325">
        <v>0</v>
      </c>
      <c r="K39" s="323">
        <v>0</v>
      </c>
      <c r="L39" s="384">
        <v>0</v>
      </c>
      <c r="M39" s="384">
        <v>0</v>
      </c>
      <c r="O39" s="295" t="str">
        <f t="shared" si="1"/>
        <v>CMA</v>
      </c>
    </row>
    <row r="40" spans="1:15" s="295" customFormat="1" ht="16.5" customHeight="1" x14ac:dyDescent="0.25">
      <c r="A40" s="321">
        <f t="shared" si="0"/>
        <v>13056</v>
      </c>
      <c r="B40" s="318" t="s">
        <v>228</v>
      </c>
      <c r="C40" s="318" t="s">
        <v>373</v>
      </c>
      <c r="D40" s="318"/>
      <c r="E40" s="318" t="s">
        <v>365</v>
      </c>
      <c r="F40" s="323">
        <v>0.10001340687818555</v>
      </c>
      <c r="G40" s="324">
        <v>875172.66666666674</v>
      </c>
      <c r="H40" s="325">
        <v>87529</v>
      </c>
      <c r="I40" s="325">
        <v>2946.7093153759824</v>
      </c>
      <c r="J40" s="325">
        <v>2651.9988776655446</v>
      </c>
      <c r="K40" s="323">
        <v>0.10001340687818555</v>
      </c>
      <c r="L40" s="322">
        <v>297</v>
      </c>
      <c r="M40" s="322">
        <v>297</v>
      </c>
      <c r="O40" s="295" t="str">
        <f t="shared" si="1"/>
        <v>CMA</v>
      </c>
    </row>
    <row r="41" spans="1:15" s="295" customFormat="1" x14ac:dyDescent="0.25">
      <c r="A41" s="321">
        <f t="shared" si="0"/>
        <v>13056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13056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13056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13056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13056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13056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13056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13056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13056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13056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13056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13056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13056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13056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13056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13056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13056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13056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13056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13056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13056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13056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1" t="s">
        <v>168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2" t="s">
        <v>54</v>
      </c>
      <c r="W1" s="372"/>
      <c r="X1" s="372"/>
      <c r="Y1" s="372"/>
      <c r="Z1" s="372"/>
      <c r="AA1" s="372"/>
      <c r="AB1" s="372"/>
      <c r="AC1" s="372"/>
      <c r="AD1" s="372"/>
      <c r="AE1" s="372"/>
      <c r="AF1" s="372"/>
      <c r="AG1" s="372"/>
      <c r="AH1" s="372"/>
      <c r="AI1" s="372"/>
      <c r="AJ1" s="372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RLI Insurance Company</v>
      </c>
      <c r="B4" s="155">
        <f>'Cover Page'!L9</f>
        <v>13056</v>
      </c>
      <c r="C4" s="155" t="str">
        <f>'Cover Page'!B13</f>
        <v>RLI Insurance Group</v>
      </c>
      <c r="D4" s="156">
        <f>'Cover Page'!L13</f>
        <v>783</v>
      </c>
      <c r="E4" s="155" t="str">
        <f>'Cover Page'!B17</f>
        <v>9025 N. Lindbergh Drive</v>
      </c>
      <c r="F4" s="155" t="str">
        <f>'Cover Page'!B20</f>
        <v>Peoria</v>
      </c>
      <c r="G4" s="155" t="str">
        <f>'Cover Page'!I20</f>
        <v>IL</v>
      </c>
      <c r="H4" s="156">
        <f>'Cover Page'!L20</f>
        <v>61615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Jeffrey D. Fick</v>
      </c>
      <c r="M4" s="177" t="str">
        <f>'Cover Page'!B38</f>
        <v>SVP, Chief Legal Officer &amp; Corporate Secretary</v>
      </c>
      <c r="N4" s="220" t="str">
        <f>'Cover Page'!I35</f>
        <v>309-692-1000</v>
      </c>
      <c r="O4" s="220" t="str">
        <f>'Cover Page'!L35</f>
        <v>309-689-2049</v>
      </c>
      <c r="P4" s="155" t="str">
        <f>'Cover Page'!I38</f>
        <v>jeff.fick@rlicorp.com</v>
      </c>
      <c r="Q4" s="155" t="str">
        <f>'Cover Page'!B42</f>
        <v>Jeffrey D. Fick</v>
      </c>
      <c r="R4" s="155" t="str">
        <f>'Cover Page'!B46</f>
        <v>SVP, Chief Legal Officer &amp; Corporate Secretary</v>
      </c>
      <c r="S4" s="220" t="str">
        <f>'Cover Page'!I42</f>
        <v>309-692-1000</v>
      </c>
      <c r="T4" s="220" t="str">
        <f>'Cover Page'!L42</f>
        <v>309-689-2049</v>
      </c>
      <c r="U4" s="155" t="str">
        <f>'Cover Page'!I46</f>
        <v>jeff.fick@rlicorp.com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1</v>
      </c>
      <c r="AD4" s="156" t="str">
        <f>Questionnaire!E19</f>
        <v>Marine, Inland Marine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 xml:space="preserve">Filing 20-3691 </v>
      </c>
      <c r="AK4" s="155" t="str">
        <f>'Explanatory Memorandum'!C14</f>
        <v>See attached Addendum.</v>
      </c>
      <c r="AL4" s="155" t="str">
        <f>'Explanatory Memorandum'!C33</f>
        <v>See attached Addendum.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3" t="s">
        <v>185</v>
      </c>
      <c r="D1" s="374"/>
      <c r="E1" s="374"/>
      <c r="F1" s="374"/>
      <c r="G1" s="375"/>
      <c r="H1" s="376" t="s">
        <v>186</v>
      </c>
      <c r="I1" s="377"/>
      <c r="J1" s="377"/>
      <c r="K1" s="377"/>
      <c r="L1" s="377"/>
      <c r="M1" s="377"/>
      <c r="N1" s="377"/>
      <c r="O1" s="377"/>
      <c r="P1" s="378"/>
      <c r="Q1" s="373" t="s">
        <v>187</v>
      </c>
      <c r="R1" s="374"/>
      <c r="S1" s="374"/>
      <c r="T1" s="374"/>
      <c r="U1" s="375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13056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13056</v>
      </c>
      <c r="B4" s="155" t="s">
        <v>228</v>
      </c>
      <c r="C4" s="241">
        <f>Questionnaire!$V$44</f>
        <v>1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1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0.15</v>
      </c>
      <c r="O4" s="277">
        <f>Questionnaire!H70</f>
        <v>0</v>
      </c>
      <c r="P4" s="251">
        <f>Questionnaire!$V$73</f>
        <v>1</v>
      </c>
      <c r="Q4" s="237">
        <f>Questionnaire!$V$81</f>
        <v>1</v>
      </c>
      <c r="R4" s="237">
        <f>Questionnaire!$V$82</f>
        <v>0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13056</v>
      </c>
      <c r="B5" s="155" t="s">
        <v>81</v>
      </c>
      <c r="C5" s="241">
        <f>Questionnaire!$W$44</f>
        <v>1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1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0</v>
      </c>
      <c r="S5" s="237">
        <f>Questionnaire!$W$83</f>
        <v>1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13056</v>
      </c>
      <c r="B6" s="155" t="s">
        <v>82</v>
      </c>
      <c r="C6" s="241">
        <f>Questionnaire!$X$44</f>
        <v>1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1</v>
      </c>
      <c r="J6" s="242">
        <f>Questionnaire!$X$59</f>
        <v>1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1</v>
      </c>
      <c r="Q6" s="237">
        <f>Questionnaire!$X$81</f>
        <v>1</v>
      </c>
      <c r="R6" s="237">
        <f>Questionnaire!$X$82</f>
        <v>0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13056</v>
      </c>
      <c r="B7" s="155" t="s">
        <v>230</v>
      </c>
      <c r="C7" s="241">
        <f>Questionnaire!$Y$44</f>
        <v>1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1</v>
      </c>
      <c r="J7" s="242">
        <f>Questionnaire!$Y$59</f>
        <v>1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1</v>
      </c>
      <c r="Q7" s="237">
        <f>Questionnaire!$Y$81</f>
        <v>1</v>
      </c>
      <c r="R7" s="237">
        <f>Questionnaire!$Y$82</f>
        <v>0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13056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13056</v>
      </c>
      <c r="B9" s="155" t="s">
        <v>158</v>
      </c>
      <c r="C9" s="241">
        <f>Questionnaire!$AA$44</f>
        <v>1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1</v>
      </c>
      <c r="J9" s="242">
        <f>Questionnaire!$AA$59</f>
        <v>1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1</v>
      </c>
      <c r="Q9" s="237">
        <f>Questionnaire!$AA$81</f>
        <v>1</v>
      </c>
      <c r="R9" s="237">
        <f>Questionnaire!$AA$82</f>
        <v>0</v>
      </c>
      <c r="S9" s="237">
        <f>Questionnaire!$AA$83</f>
        <v>1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F747D41BFD9C44A585544EE7F44AC5" ma:contentTypeVersion="15" ma:contentTypeDescription="Create a new document." ma:contentTypeScope="" ma:versionID="f9f9af6b2086fc8e259c94f2e037320e">
  <xsd:schema xmlns:xsd="http://www.w3.org/2001/XMLSchema" xmlns:xs="http://www.w3.org/2001/XMLSchema" xmlns:p="http://schemas.microsoft.com/office/2006/metadata/properties" xmlns:ns1="http://schemas.microsoft.com/sharepoint/v3" xmlns:ns3="45b1355f-6166-4d6a-9302-ba6e500bd2d8" xmlns:ns4="ea2d2c62-80b8-46c4-b8b6-73b6b389534b" targetNamespace="http://schemas.microsoft.com/office/2006/metadata/properties" ma:root="true" ma:fieldsID="9549d430791d04f215468f5291667014" ns1:_="" ns3:_="" ns4:_="">
    <xsd:import namespace="http://schemas.microsoft.com/sharepoint/v3"/>
    <xsd:import namespace="45b1355f-6166-4d6a-9302-ba6e500bd2d8"/>
    <xsd:import namespace="ea2d2c62-80b8-46c4-b8b6-73b6b389534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1355f-6166-4d6a-9302-ba6e500bd2d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d2c62-80b8-46c4-b8b6-73b6b38953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C468B8B-980F-443F-AA7A-0827A9AF30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b1355f-6166-4d6a-9302-ba6e500bd2d8"/>
    <ds:schemaRef ds:uri="ea2d2c62-80b8-46c4-b8b6-73b6b38953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5574C6-B660-40A1-8892-C361EA309D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E36A56-F5C1-426C-B346-D9C60D6E7D5B}">
  <ds:schemaRefs>
    <ds:schemaRef ds:uri="http://schemas.microsoft.com/sharepoint/v3"/>
    <ds:schemaRef ds:uri="http://schemas.microsoft.com/office/2006/metadata/properties"/>
    <ds:schemaRef ds:uri="ea2d2c62-80b8-46c4-b8b6-73b6b389534b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45b1355f-6166-4d6a-9302-ba6e500bd2d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Jim Jorgensen</cp:lastModifiedBy>
  <cp:lastPrinted>2020-05-12T15:41:53Z</cp:lastPrinted>
  <dcterms:created xsi:type="dcterms:W3CDTF">2020-04-14T23:06:16Z</dcterms:created>
  <dcterms:modified xsi:type="dcterms:W3CDTF">2021-04-30T21:24:49Z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0x010100D8F747D41BFD9C44A585544EE7F44AC5</vt:lpwstr>
  </property>
  <property fmtid="{D5CDD505-2E9C-101B-9397-08002B2CF9AE}" pid="3" name="_AdHocReviewCycleID">
    <vt:i4>-1866670717</vt:i4>
  </property>
  <property fmtid="{D5CDD505-2E9C-101B-9397-08002B2CF9AE}" pid="4" name="_NewReviewCycle">
    <vt:lpwstr/>
  </property>
  <property fmtid="{D5CDD505-2E9C-101B-9397-08002B2CF9AE}" pid="5" name="_EmailSubject">
    <vt:lpwstr>Premium Refund Reports (Jan-Mar 2021)</vt:lpwstr>
  </property>
  <property fmtid="{D5CDD505-2E9C-101B-9397-08002B2CF9AE}" pid="6" name="_AuthorEmail">
    <vt:lpwstr>Jim.Jorgensen@rlicorp.com</vt:lpwstr>
  </property>
  <property fmtid="{D5CDD505-2E9C-101B-9397-08002B2CF9AE}" pid="7" name="_AuthorEmailDisplayName">
    <vt:lpwstr>Jim Jorgensen</vt:lpwstr>
  </property>
</Properties>
</file>