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Filings_DataCalls\CA\CA COVID-19 Premium Refunds\Submissions\Mar - Dec 2020 Supplemental Due 20200430\Submitted to DOI\"/>
    </mc:Choice>
  </mc:AlternateContent>
  <xr:revisionPtr revIDLastSave="0" documentId="13_ncr:1_{F5D686C6-F6CF-41BA-AD36-A53EE06185E6}" xr6:coauthVersionLast="45" xr6:coauthVersionMax="45" xr10:uidLastSave="{00000000-0000-0000-0000-000000000000}"/>
  <bookViews>
    <workbookView xWindow="-120" yWindow="-120" windowWidth="21780" windowHeight="11070" tabRatio="700" activeTab="4" xr2:uid="{00000000-000D-0000-FFFF-FFFF00000000}"/>
  </bookViews>
  <sheets>
    <sheet name="Cover Page" sheetId="6" r:id="rId1"/>
    <sheet name="Questionnaire" sheetId="5" r:id="rId2"/>
    <sheet name="Explanatory Memorandum" sheetId="19" r:id="rId3"/>
    <sheet name="Explanatory Memorandum (cont'd)" sheetId="24"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24" l="1"/>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<sst xmlns="http://schemas.openxmlformats.org/spreadsheetml/2006/main" count="559" uniqueCount="377">
  <si>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</si>
  <si>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</si>
  <si>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</si>
  <si>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</si>
  <si>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</si>
  <si>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</si>
  <si>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</si>
  <si>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</si>
  <si>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</si>
  <si>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</si>
  <si>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</si>
  <si>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</si>
  <si>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</si>
  <si>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</si>
  <si>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</si>
  <si>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</si>
  <si>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</si>
  <si>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</si>
  <si>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</si>
  <si>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</si>
  <si>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</si>
  <si>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</si>
  <si>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</si>
  <si>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</si>
  <si>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</si>
  <si>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</si>
  <si>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</si>
  <si>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</si>
  <si>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</si>
  <si>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</si>
  <si>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</si>
  <si>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</si>
  <si>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</si>
  <si>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</si>
  <si>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</si>
  <si>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</si>
  <si>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</si>
  <si>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</si>
  <si>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</si>
  <si>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</si>
  <si>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</si>
  <si>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</si>
  <si>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</si>
  <si>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</si>
  <si>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</si>
  <si>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</si>
  <si>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</si>
  <si>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</si>
  <si>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</si>
  <si>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</si>
  <si>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</si>
  <si>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</si>
  <si>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</si>
  <si>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</si>
  <si>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</si>
  <si>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</si>
  <si>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</si>
  <si>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</si>
  <si>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</si>
  <si>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</si>
  <si>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</si>
  <si>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</si>
  <si>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</si>
  <si>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</si>
  <si>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</si>
  <si>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</si>
  <si>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</si>
  <si>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</si>
  <si>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</si>
  <si>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</si>
  <si>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</si>
  <si>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</si>
  <si>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</si>
  <si>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</si>
  <si>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</si>
  <si>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</si>
  <si>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</si>
  <si>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</si>
  <si>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</si>
  <si>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</si>
  <si>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</si>
  <si>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</si>
  <si>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</si>
  <si>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</si>
  <si>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</si>
  <si>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</si>
  <si>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</si>
  <si>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</si>
  <si>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</si>
  <si>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</si>
  <si>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</si>
  <si>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</si>
  <si>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</si>
  <si>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</si>
  <si>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</si>
  <si>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</si>
  <si>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</si>
  <si>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</si>
  <si>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</si>
  <si>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</si>
  <si>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</si>
  <si>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</si>
  <si>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</si>
  <si>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</si>
  <si>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</si>
  <si>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</si>
  <si>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</si>
  <si>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</si>
  <si>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</si>
  <si>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</si>
  <si>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</si>
  <si>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</si>
  <si>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</si>
  <si>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</si>
  <si>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</si>
  <si>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</si>
  <si>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</si>
  <si>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</si>
  <si>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</si>
  <si>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</si>
  <si>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</si>
  <si>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</si>
  <si>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</si>
  <si>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</si>
  <si>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</si>
  <si>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</si>
  <si>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</si>
  <si>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</si>
  <si>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</si>
  <si>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</si>
  <si>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</si>
  <si>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</si>
  <si>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</si>
  <si>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</si>
  <si>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</si>
  <si>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</si>
  <si>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</si>
  <si>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</si>
  <si>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</si>
  <si>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</si>
  <si>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</si>
  <si>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</si>
  <si>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</si>
  <si>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</si>
  <si>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</si>
  <si>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</si>
  <si>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</si>
  <si>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</si>
  <si>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</si>
  <si>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</si>
  <si>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</si>
  <si>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</si>
  <si>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</si>
  <si>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</si>
  <si>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</si>
  <si>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</si>
  <si>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</si>
  <si>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</si>
  <si>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</si>
  <si>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</si>
  <si>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</si>
  <si>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</si>
  <si>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</si>
  <si>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</si>
  <si>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</si>
  <si>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</si>
  <si>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</si>
  <si>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</si>
  <si>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</si>
  <si>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</si>
  <si>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</si>
  <si>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</si>
  <si>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</si>
  <si>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</si>
  <si>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</si>
  <si>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</si>
  <si>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</si>
  <si>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</si>
  <si>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</si>
  <si>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</si>
  <si>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</si>
  <si>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</si>
  <si>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</si>
  <si>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</si>
  <si>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</si>
  <si>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</si>
  <si>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</si>
  <si>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</si>
  <si>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</si>
  <si>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</si>
  <si>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</si>
  <si>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</si>
  <si>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</si>
  <si>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</si>
  <si>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</si>
  <si>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</si>
  <si>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</si>
  <si>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</si>
  <si>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</si>
  <si>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</si>
  <si>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</si>
  <si>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</si>
  <si>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</si>
  <si>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</si>
  <si>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</si>
  <si>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</si>
  <si>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</si>
  <si>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</si>
  <si>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</si>
  <si>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</si>
  <si>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</si>
  <si>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</si>
  <si>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</si>
  <si>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</si>
  <si>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</si>
  <si>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</si>
  <si>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</si>
  <si>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</si>
  <si>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</si>
  <si>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</si>
  <si>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</si>
  <si>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</si>
  <si>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</si>
  <si>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</si>
  <si>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</si>
  <si>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</si>
  <si>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</si>
  <si>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</si>
  <si>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</si>
  <si>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</si>
  <si>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</si>
  <si>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</si>
  <si>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</si>
  <si>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</si>
  <si>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</si>
  <si>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</si>
  <si>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</si>
  <si>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</si>
  <si>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</si>
  <si>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</si>
  <si>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</si>
  <si>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</si>
  <si>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</si>
  <si>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</si>
  <si>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</si>
  <si>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</si>
  <si>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</si>
  <si>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</si>
  <si>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</si>
  <si>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</si>
  <si>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</si>
  <si>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</si>
  <si>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</si>
  <si>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</si>
  <si>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</si>
  <si>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</si>
  <si>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</si>
  <si>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</si>
  <si>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</si>
  <si>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</si>
  <si>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</si>
  <si>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</si>
  <si>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</si>
  <si>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</si>
  <si>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</si>
  <si>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</si>
  <si>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</si>
  <si>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</si>
  <si>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</si>
  <si>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</si>
  <si>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</si>
  <si>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</si>
  <si>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</si>
  <si>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</si>
  <si>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</si>
  <si>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</si>
  <si>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</si>
  <si>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</si>
  <si>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</si>
  <si>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</si>
  <si>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</si>
  <si>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</si>
  <si>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</si>
  <si>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</si>
  <si>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</si>
  <si>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</si>
  <si>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</si>
  <si>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</si>
  <si>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</si>
  <si>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</si>
  <si>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</si>
  <si>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</si>
  <si>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</si>
  <si>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</si>
  <si>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</si>
  <si>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</si>
  <si>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</si>
  <si>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</si>
  <si>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</si>
  <si>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</si>
  <si>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</si>
  <si>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</si>
  <si>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</si>
  <si>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</si>
  <si>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</si>
  <si>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</si>
  <si>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</si>
  <si>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</si>
  <si>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</si>
  <si>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</si>
  <si>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</si>
  <si>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</si>
  <si>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</si>
  <si>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</si>
  <si>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</si>
  <si>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</si>
  <si>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</si>
  <si>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</si>
  <si>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</si>
  <si>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</si>
  <si>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</si>
  <si>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</si>
  <si>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</si>
  <si>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</si>
  <si>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</si>
  <si>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</si>
  <si>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</si>
  <si>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</si>
  <si>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</si>
  <si>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</si>
  <si>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</si>
  <si>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</si>
  <si>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</si>
  <si>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</si>
  <si>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</si>
  <si>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</si>
  <si>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</si>
  <si>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</si>
  <si>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</si>
  <si>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</si>
  <si>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</si>
  <si>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</si>
  <si>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</si>
  <si>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</si>
  <si>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</si>
  <si>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</si>
  <si>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</si>
  <si>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</si>
  <si>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</si>
  <si>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</si>
  <si>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</si>
  <si>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</si>
  <si>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</si>
  <si>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</si>
  <si>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</si>
  <si>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</si>
  <si>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</si>
  <si>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</si>
  <si>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</si>
  <si>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</si>
  <si>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QBE Insurance Corporation </t>
  </si>
  <si>
    <t>QBE Americas</t>
  </si>
  <si>
    <t>One QBE Way</t>
  </si>
  <si>
    <t>Sun Prairie</t>
  </si>
  <si>
    <t>Darnyl Klatt</t>
  </si>
  <si>
    <t>darnyl.klatt@us.qbe.com</t>
  </si>
  <si>
    <t>Stephen Austin</t>
  </si>
  <si>
    <t>VP, Statutory &amp; Statistical Controller</t>
  </si>
  <si>
    <t>608-825-5160</t>
  </si>
  <si>
    <t>AVP, Transactions Manager</t>
  </si>
  <si>
    <t>steve.austin@us.qbe.com</t>
  </si>
  <si>
    <t>Group accident and health</t>
  </si>
  <si>
    <t>20-161;20-161-A;20-163; 20-163-A;20-165-;20-165-A</t>
  </si>
  <si>
    <t xml:space="preserve">Commercial Automobile Line of Business 
As had been previously reported, QBENA has issued a premium refund to policyholders by an average percentage as was warranted by estimated changes in and/or reduction of exposure bases. Pursuant to Bulletin 2020-3, insurers are to continue to make premium refunds for the lines of coverage for 1Q2021 where the measures of risk have become substantially overstated as a result of the pandemic. In consideration of the rebound in driving in the state, that Loss Cost Multipliers (LCMs) used by QBENA are inadequate and generally below market (QBENA has LCMs between 1.097 to 1.60 for Commercial Auto in California), and that QBENA is behind on ISO loss cost &amp; ILF adoptions, we elect not to refund additional premium for Auto policies in California for 1Q2021. QBENA rates were inadequate prior to the pandemic and the relative measures of risk are not substantially overstated.  (see next worksheet for Personal Auto)
</t>
  </si>
  <si>
    <t xml:space="preserve">Personal Auto
Specifically, for QBEIC the LCMs for Commercial Auto is 1.60. As for QBEIC's Personal Auto, its book in California is limited to two small runoff programs.  The combined annual premium between these programs is &lt; $400,000 and continues to shrink.  Rates for these programs are very inadequate and the company has historically elected not to try to correct them due to the time investment required to implement higher rates vs. the small premium volume under consideration. </t>
  </si>
  <si>
    <t>15-1759;15-1760</t>
  </si>
  <si>
    <t>18-5358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</si>
</sst>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 fontId="39" fillId="0" borderId="15" xfId="2" applyNumberFormat="1" applyFont="1" applyFill="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A10" sqref="A1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39217</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796</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280</v>
      </c>
      <c r="J20" s="122"/>
      <c r="K20" s="24"/>
      <c r="L20" s="150">
        <v>53596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364</v>
      </c>
      <c r="C35" s="256"/>
      <c r="D35" s="256"/>
      <c r="E35" s="256"/>
      <c r="F35" s="256"/>
      <c r="G35" s="256"/>
      <c r="H35" s="34"/>
      <c r="I35" s="272" t="s">
        <v>368</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367</v>
      </c>
      <c r="C38" s="259"/>
      <c r="D38" s="259"/>
      <c r="E38" s="259"/>
      <c r="F38" s="259"/>
      <c r="G38" s="259"/>
      <c r="H38" s="32"/>
      <c r="I38" s="273" t="s">
        <v>365</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366</v>
      </c>
      <c r="C42" s="256"/>
      <c r="D42" s="256"/>
      <c r="E42" s="256"/>
      <c r="F42" s="256"/>
      <c r="G42" s="256"/>
      <c r="H42" s="35"/>
      <c r="I42" s="272">
        <v>9492910370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 xml:space="preserve">QBE Insurance Corporation </v>
      </c>
      <c r="F4" s="328"/>
      <c r="G4" s="113"/>
      <c r="H4" s="113"/>
      <c r="I4" s="113"/>
      <c r="J4" s="114"/>
      <c r="L4" s="74" t="s">
        <v>53</v>
      </c>
      <c r="M4" s="160">
        <f>'Cover Page'!L9</f>
        <v>39217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QBE Americas</v>
      </c>
      <c r="F6" s="328"/>
      <c r="G6" s="113"/>
      <c r="H6" s="113"/>
      <c r="I6" s="113"/>
      <c r="J6" s="114"/>
      <c r="L6" s="74" t="s">
        <v>54</v>
      </c>
      <c r="M6" s="160">
        <f>'Cover Page'!L13</f>
        <v>796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371</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t="s">
        <v>372</v>
      </c>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1</v>
      </c>
      <c r="P81" s="148" t="b">
        <v>1</v>
      </c>
      <c r="Q81" s="148" t="b">
        <v>1</v>
      </c>
      <c r="R81" s="148" t="b">
        <v>1</v>
      </c>
      <c r="S81" s="148" t="b">
        <v>0</v>
      </c>
      <c r="T81" s="148" t="b">
        <v>1</v>
      </c>
      <c r="U81" s="200">
        <f t="shared" ref="U81" si="44">N81*1</f>
        <v>1</v>
      </c>
      <c r="V81" s="200">
        <f t="shared" ref="V81" si="45">O81*1</f>
        <v>1</v>
      </c>
      <c r="W81" s="200">
        <f t="shared" ref="W81" si="46">P81*1</f>
        <v>1</v>
      </c>
      <c r="X81" s="200">
        <f t="shared" ref="X81" si="47">Q81*1</f>
        <v>1</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1</v>
      </c>
      <c r="O82" s="148" t="b">
        <v>1</v>
      </c>
      <c r="P82" s="148" t="b">
        <v>1</v>
      </c>
      <c r="Q82" s="148" t="b">
        <v>1</v>
      </c>
      <c r="R82" s="148" t="b">
        <v>1</v>
      </c>
      <c r="S82" s="148" t="b">
        <v>0</v>
      </c>
      <c r="T82" s="148" t="b">
        <v>1</v>
      </c>
      <c r="U82" s="200">
        <f t="shared" ref="U82:U84" si="51">N82*1</f>
        <v>1</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1</v>
      </c>
    </row>
    <row r="83" spans="1:27" ht="13.5" customHeight="1" x14ac:dyDescent="0.2">
      <c r="A83" s="73"/>
      <c r="B83" s="73" t="s">
        <v>23</v>
      </c>
      <c r="C83" s="85" t="s">
        <v>170</v>
      </c>
      <c r="F83" s="73"/>
      <c r="G83" s="109"/>
      <c r="H83" s="109"/>
      <c r="I83" s="109"/>
      <c r="J83" s="109"/>
      <c r="K83" s="109"/>
      <c r="L83" s="109"/>
      <c r="M83" s="109"/>
      <c r="N83" s="148" t="b">
        <v>1</v>
      </c>
      <c r="O83" s="148" t="b">
        <v>1</v>
      </c>
      <c r="P83" s="148" t="b">
        <v>1</v>
      </c>
      <c r="Q83" s="148" t="b">
        <v>1</v>
      </c>
      <c r="R83" s="148" t="b">
        <v>1</v>
      </c>
      <c r="S83" s="148" t="b">
        <v>0</v>
      </c>
      <c r="T83" s="148" t="b">
        <v>1</v>
      </c>
      <c r="U83" s="200">
        <f t="shared" si="51"/>
        <v>1</v>
      </c>
      <c r="V83" s="200">
        <f t="shared" si="52"/>
        <v>1</v>
      </c>
      <c r="W83" s="200">
        <f t="shared" si="53"/>
        <v>1</v>
      </c>
      <c r="X83" s="200">
        <f t="shared" si="54"/>
        <v>1</v>
      </c>
      <c r="Y83" s="200">
        <f t="shared" si="55"/>
        <v>1</v>
      </c>
      <c r="Z83" s="200">
        <f t="shared" si="56"/>
        <v>0</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8"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QBE Insurance Corporation </v>
      </c>
      <c r="F4" s="112"/>
      <c r="G4" s="112"/>
      <c r="H4" s="113"/>
      <c r="I4" s="113"/>
      <c r="J4" s="113"/>
      <c r="K4" s="114"/>
      <c r="L4" s="62"/>
      <c r="M4" s="74" t="s">
        <v>53</v>
      </c>
      <c r="N4" s="160">
        <f>'Cover Page'!L9</f>
        <v>39217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373</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5FFA-8A70-4EB1-BB10-DEEE71B00677}">
  <sheetPr>
    <tabColor theme="9" tint="0.39997558519241921"/>
    <pageSetUpPr fitToPage="1"/>
  </sheetPr>
  <dimension ref="A1:N63"/>
  <sheetViews>
    <sheetView showGridLines="0" topLeftCell="A2"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QBE Insurance Corporation </v>
      </c>
      <c r="F4" s="112"/>
      <c r="G4" s="112"/>
      <c r="H4" s="113"/>
      <c r="I4" s="113"/>
      <c r="J4" s="113"/>
      <c r="K4" s="114"/>
      <c r="L4" s="62"/>
      <c r="M4" s="74" t="s">
        <v>53</v>
      </c>
      <c r="N4" s="160">
        <f>'Cover Page'!L9</f>
        <v>39217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374</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topLeftCell="A8" workbookViewId="0">
      <selection activeCell="A16" sqref="A16"/>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 xml:space="preserve">QBE Insurance Corporation </v>
      </c>
      <c r="C5" s="158"/>
      <c r="D5" s="266"/>
      <c r="E5" s="177"/>
      <c r="F5" s="213"/>
      <c r="G5" s="213"/>
      <c r="H5" s="213"/>
      <c r="I5" s="213"/>
      <c r="J5" s="213"/>
      <c r="K5" s="214"/>
      <c r="L5" s="185" t="s">
        <v>53</v>
      </c>
      <c r="M5" s="325">
        <f>'Cover Page'!L9</f>
        <v>39217</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QBE Americas</v>
      </c>
      <c r="C7" s="159"/>
      <c r="D7" s="159"/>
      <c r="E7" s="179"/>
      <c r="F7" s="215"/>
      <c r="G7" s="215"/>
      <c r="H7" s="215"/>
      <c r="I7" s="215"/>
      <c r="J7" s="215"/>
      <c r="K7" s="216"/>
      <c r="L7" s="141" t="s">
        <v>54</v>
      </c>
      <c r="M7" s="327">
        <f>'Cover Page'!L13</f>
        <v>796</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39217</v>
      </c>
      <c r="B17" s="310" t="s">
        <v>225</v>
      </c>
      <c r="C17" s="310"/>
      <c r="D17" s="382" t="s">
        <v>375</v>
      </c>
      <c r="E17" s="310" t="s">
        <v>341</v>
      </c>
      <c r="F17" s="315">
        <v>0</v>
      </c>
      <c r="G17" s="316">
        <v>0</v>
      </c>
      <c r="H17" s="317">
        <v>0</v>
      </c>
      <c r="I17" s="317">
        <v>0</v>
      </c>
      <c r="J17" s="317">
        <v>0</v>
      </c>
      <c r="K17" s="315">
        <v>0</v>
      </c>
      <c r="L17" s="314">
        <v>0</v>
      </c>
      <c r="M17" s="314">
        <v>0</v>
      </c>
      <c r="O17" s="287" t="str">
        <f>IF(OR(B17="PPA", B17="CMP",B17="CML",B17="CMA",B17="WC",B17="MED"),B17,"ASLine")</f>
        <v>CMA</v>
      </c>
    </row>
    <row r="18" spans="1:15" s="287" customFormat="1" ht="16.5" customHeight="1" x14ac:dyDescent="0.25">
      <c r="A18" s="313">
        <f t="shared" si="0"/>
        <v>39217</v>
      </c>
      <c r="B18" s="310" t="s">
        <v>78</v>
      </c>
      <c r="C18" s="310"/>
      <c r="D18" s="382" t="s">
        <v>376</v>
      </c>
      <c r="E18" s="310" t="s">
        <v>341</v>
      </c>
      <c r="F18" s="315">
        <v>0</v>
      </c>
      <c r="G18" s="316">
        <v>0</v>
      </c>
      <c r="H18" s="317">
        <v>0</v>
      </c>
      <c r="I18" s="317">
        <v>0</v>
      </c>
      <c r="J18" s="317">
        <v>0</v>
      </c>
      <c r="K18" s="315">
        <v>0</v>
      </c>
      <c r="L18" s="314">
        <v>0</v>
      </c>
      <c r="M18" s="314">
        <v>0</v>
      </c>
      <c r="O18" s="287" t="str">
        <f t="shared" ref="O18:O62" si="1">IF(OR(B18="PPA", B18="CMP",B18="CML",B18="CMA",B18="WC",B18="MED"),B18,"ASLine")</f>
        <v>PPA</v>
      </c>
    </row>
    <row r="19" spans="1:15" s="287" customFormat="1" ht="16.5" customHeight="1" x14ac:dyDescent="0.25">
      <c r="A19" s="313">
        <f t="shared" si="0"/>
        <v>39217</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39217</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39217</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39217</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39217</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39217</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39217</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39217</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39217</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39217</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39217</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39217</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39217</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39217</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39217</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39217</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39217</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39217</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39217</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39217</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39217</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39217</v>
      </c>
      <c r="B40" s="310"/>
      <c r="C40" s="310"/>
      <c r="D40" s="310"/>
      <c r="E40" s="310"/>
      <c r="F40" s="315"/>
      <c r="G40" s="316"/>
      <c r="H40" s="317"/>
      <c r="I40" s="317"/>
      <c r="J40" s="317"/>
      <c r="K40" s="315"/>
      <c r="L40" s="314"/>
      <c r="M40" s="314"/>
      <c r="O40" s="287" t="str">
        <f t="shared" si="1"/>
        <v>ASLine</v>
      </c>
    </row>
    <row r="41" spans="1:15" s="287" customFormat="1" x14ac:dyDescent="0.25">
      <c r="A41" s="313">
        <f t="shared" si="0"/>
        <v>39217</v>
      </c>
      <c r="B41" s="310"/>
      <c r="C41" s="310"/>
      <c r="D41" s="310"/>
      <c r="E41" s="310"/>
      <c r="F41" s="315"/>
      <c r="G41" s="316"/>
      <c r="H41" s="317"/>
      <c r="I41" s="317"/>
      <c r="J41" s="317"/>
      <c r="K41" s="315"/>
      <c r="L41" s="314"/>
      <c r="M41" s="314"/>
      <c r="O41" s="287" t="str">
        <f t="shared" si="1"/>
        <v>ASLine</v>
      </c>
    </row>
    <row r="42" spans="1:15" s="287" customFormat="1" x14ac:dyDescent="0.25">
      <c r="A42" s="313">
        <f t="shared" si="0"/>
        <v>39217</v>
      </c>
      <c r="B42" s="310"/>
      <c r="C42" s="310"/>
      <c r="D42" s="310"/>
      <c r="E42" s="310"/>
      <c r="F42" s="315"/>
      <c r="G42" s="316"/>
      <c r="H42" s="317"/>
      <c r="I42" s="317"/>
      <c r="J42" s="317"/>
      <c r="K42" s="315"/>
      <c r="L42" s="314"/>
      <c r="M42" s="314"/>
      <c r="O42" s="287" t="str">
        <f t="shared" si="1"/>
        <v>ASLine</v>
      </c>
    </row>
    <row r="43" spans="1:15" s="287" customFormat="1" x14ac:dyDescent="0.25">
      <c r="A43" s="313">
        <f t="shared" si="0"/>
        <v>39217</v>
      </c>
      <c r="B43" s="310"/>
      <c r="C43" s="310"/>
      <c r="D43" s="310"/>
      <c r="E43" s="310"/>
      <c r="F43" s="315"/>
      <c r="G43" s="316"/>
      <c r="H43" s="317"/>
      <c r="I43" s="317"/>
      <c r="J43" s="317"/>
      <c r="K43" s="315"/>
      <c r="L43" s="314"/>
      <c r="M43" s="314"/>
      <c r="O43" s="287" t="str">
        <f t="shared" si="1"/>
        <v>ASLine</v>
      </c>
    </row>
    <row r="44" spans="1:15" s="287" customFormat="1" x14ac:dyDescent="0.25">
      <c r="A44" s="313">
        <f t="shared" si="0"/>
        <v>39217</v>
      </c>
      <c r="B44" s="310"/>
      <c r="C44" s="310"/>
      <c r="D44" s="310"/>
      <c r="E44" s="310"/>
      <c r="F44" s="315"/>
      <c r="G44" s="316"/>
      <c r="H44" s="317"/>
      <c r="I44" s="317"/>
      <c r="J44" s="317"/>
      <c r="K44" s="315"/>
      <c r="L44" s="314"/>
      <c r="M44" s="314"/>
      <c r="O44" s="287" t="str">
        <f t="shared" si="1"/>
        <v>ASLine</v>
      </c>
    </row>
    <row r="45" spans="1:15" s="287" customFormat="1" x14ac:dyDescent="0.25">
      <c r="A45" s="313">
        <f t="shared" si="0"/>
        <v>39217</v>
      </c>
      <c r="B45" s="310"/>
      <c r="C45" s="310"/>
      <c r="D45" s="310"/>
      <c r="E45" s="310"/>
      <c r="F45" s="315"/>
      <c r="G45" s="316"/>
      <c r="H45" s="317"/>
      <c r="I45" s="317"/>
      <c r="J45" s="317"/>
      <c r="K45" s="315"/>
      <c r="L45" s="314"/>
      <c r="M45" s="314"/>
      <c r="O45" s="287" t="str">
        <f t="shared" si="1"/>
        <v>ASLine</v>
      </c>
    </row>
    <row r="46" spans="1:15" s="287" customFormat="1" x14ac:dyDescent="0.25">
      <c r="A46" s="313">
        <f t="shared" si="0"/>
        <v>39217</v>
      </c>
      <c r="B46" s="310"/>
      <c r="C46" s="310"/>
      <c r="D46" s="310"/>
      <c r="E46" s="310"/>
      <c r="F46" s="315"/>
      <c r="G46" s="316"/>
      <c r="H46" s="317"/>
      <c r="I46" s="317"/>
      <c r="J46" s="317"/>
      <c r="K46" s="315"/>
      <c r="L46" s="314"/>
      <c r="M46" s="314"/>
      <c r="O46" s="287" t="str">
        <f t="shared" si="1"/>
        <v>ASLine</v>
      </c>
    </row>
    <row r="47" spans="1:15" s="287" customFormat="1" x14ac:dyDescent="0.25">
      <c r="A47" s="313">
        <f t="shared" si="0"/>
        <v>39217</v>
      </c>
      <c r="B47" s="310"/>
      <c r="C47" s="310"/>
      <c r="D47" s="310"/>
      <c r="E47" s="310"/>
      <c r="F47" s="315"/>
      <c r="G47" s="316"/>
      <c r="H47" s="317"/>
      <c r="I47" s="317"/>
      <c r="J47" s="317"/>
      <c r="K47" s="315"/>
      <c r="L47" s="314"/>
      <c r="M47" s="314"/>
      <c r="O47" s="287" t="str">
        <f t="shared" si="1"/>
        <v>ASLine</v>
      </c>
    </row>
    <row r="48" spans="1:15" s="287" customFormat="1" x14ac:dyDescent="0.25">
      <c r="A48" s="313">
        <f t="shared" si="0"/>
        <v>39217</v>
      </c>
      <c r="B48" s="310"/>
      <c r="C48" s="310"/>
      <c r="D48" s="310"/>
      <c r="E48" s="310"/>
      <c r="F48" s="315"/>
      <c r="G48" s="316"/>
      <c r="H48" s="317"/>
      <c r="I48" s="317"/>
      <c r="J48" s="317"/>
      <c r="K48" s="315"/>
      <c r="L48" s="314"/>
      <c r="M48" s="314"/>
      <c r="O48" s="287" t="str">
        <f t="shared" si="1"/>
        <v>ASLine</v>
      </c>
    </row>
    <row r="49" spans="1:15" s="287" customFormat="1" x14ac:dyDescent="0.25">
      <c r="A49" s="313">
        <f t="shared" si="0"/>
        <v>39217</v>
      </c>
      <c r="B49" s="310"/>
      <c r="C49" s="310"/>
      <c r="D49" s="310"/>
      <c r="E49" s="310"/>
      <c r="F49" s="315"/>
      <c r="G49" s="316"/>
      <c r="H49" s="317"/>
      <c r="I49" s="317"/>
      <c r="J49" s="317"/>
      <c r="K49" s="315"/>
      <c r="L49" s="314"/>
      <c r="M49" s="314"/>
      <c r="O49" s="287" t="str">
        <f t="shared" si="1"/>
        <v>ASLine</v>
      </c>
    </row>
    <row r="50" spans="1:15" s="287" customFormat="1" x14ac:dyDescent="0.25">
      <c r="A50" s="313">
        <f t="shared" si="0"/>
        <v>39217</v>
      </c>
      <c r="B50" s="310"/>
      <c r="C50" s="310"/>
      <c r="D50" s="310"/>
      <c r="E50" s="310"/>
      <c r="F50" s="315"/>
      <c r="G50" s="316"/>
      <c r="H50" s="317"/>
      <c r="I50" s="317"/>
      <c r="J50" s="317"/>
      <c r="K50" s="315"/>
      <c r="L50" s="314"/>
      <c r="M50" s="314"/>
      <c r="O50" s="287" t="str">
        <f t="shared" si="1"/>
        <v>ASLine</v>
      </c>
    </row>
    <row r="51" spans="1:15" s="287" customFormat="1" x14ac:dyDescent="0.25">
      <c r="A51" s="313">
        <f t="shared" si="0"/>
        <v>39217</v>
      </c>
      <c r="B51" s="310"/>
      <c r="C51" s="310"/>
      <c r="D51" s="310"/>
      <c r="E51" s="310"/>
      <c r="F51" s="315"/>
      <c r="G51" s="316"/>
      <c r="H51" s="317"/>
      <c r="I51" s="317"/>
      <c r="J51" s="317"/>
      <c r="K51" s="315"/>
      <c r="L51" s="314"/>
      <c r="M51" s="314"/>
      <c r="O51" s="287" t="str">
        <f t="shared" si="1"/>
        <v>ASLine</v>
      </c>
    </row>
    <row r="52" spans="1:15" s="287" customFormat="1" x14ac:dyDescent="0.25">
      <c r="A52" s="313">
        <f t="shared" si="0"/>
        <v>39217</v>
      </c>
      <c r="B52" s="310"/>
      <c r="C52" s="310"/>
      <c r="D52" s="310"/>
      <c r="E52" s="310"/>
      <c r="F52" s="315"/>
      <c r="G52" s="316"/>
      <c r="H52" s="317"/>
      <c r="I52" s="317"/>
      <c r="J52" s="317"/>
      <c r="K52" s="315"/>
      <c r="L52" s="314"/>
      <c r="M52" s="314"/>
      <c r="O52" s="287" t="str">
        <f t="shared" si="1"/>
        <v>ASLine</v>
      </c>
    </row>
    <row r="53" spans="1:15" s="287" customFormat="1" x14ac:dyDescent="0.25">
      <c r="A53" s="313">
        <f t="shared" si="0"/>
        <v>39217</v>
      </c>
      <c r="B53" s="310"/>
      <c r="C53" s="310"/>
      <c r="D53" s="310"/>
      <c r="E53" s="310"/>
      <c r="F53" s="315"/>
      <c r="G53" s="316"/>
      <c r="H53" s="317"/>
      <c r="I53" s="317"/>
      <c r="J53" s="317"/>
      <c r="K53" s="315"/>
      <c r="L53" s="314"/>
      <c r="M53" s="314"/>
      <c r="O53" s="287" t="str">
        <f t="shared" si="1"/>
        <v>ASLine</v>
      </c>
    </row>
    <row r="54" spans="1:15" s="287" customFormat="1" x14ac:dyDescent="0.25">
      <c r="A54" s="313">
        <f t="shared" si="0"/>
        <v>39217</v>
      </c>
      <c r="B54" s="310"/>
      <c r="C54" s="310"/>
      <c r="D54" s="310"/>
      <c r="E54" s="310"/>
      <c r="F54" s="315"/>
      <c r="G54" s="316"/>
      <c r="H54" s="317"/>
      <c r="I54" s="317"/>
      <c r="J54" s="317"/>
      <c r="K54" s="315"/>
      <c r="L54" s="314"/>
      <c r="M54" s="314"/>
      <c r="O54" s="287" t="str">
        <f t="shared" si="1"/>
        <v>ASLine</v>
      </c>
    </row>
    <row r="55" spans="1:15" s="287" customFormat="1" x14ac:dyDescent="0.25">
      <c r="A55" s="313">
        <f t="shared" si="0"/>
        <v>39217</v>
      </c>
      <c r="B55" s="310"/>
      <c r="C55" s="310"/>
      <c r="D55" s="310"/>
      <c r="E55" s="310"/>
      <c r="F55" s="315"/>
      <c r="G55" s="316"/>
      <c r="H55" s="317"/>
      <c r="I55" s="317"/>
      <c r="J55" s="317"/>
      <c r="K55" s="315"/>
      <c r="L55" s="314"/>
      <c r="M55" s="314"/>
      <c r="O55" s="287" t="str">
        <f t="shared" si="1"/>
        <v>ASLine</v>
      </c>
    </row>
    <row r="56" spans="1:15" ht="15.75" x14ac:dyDescent="0.25">
      <c r="A56" s="313">
        <f t="shared" si="0"/>
        <v>39217</v>
      </c>
      <c r="B56" s="310"/>
      <c r="C56" s="310"/>
      <c r="D56" s="310"/>
      <c r="E56" s="310"/>
      <c r="F56" s="315"/>
      <c r="G56" s="316"/>
      <c r="H56" s="317"/>
      <c r="I56" s="317"/>
      <c r="J56" s="317"/>
      <c r="K56" s="315"/>
      <c r="L56" s="314"/>
      <c r="M56" s="314"/>
      <c r="O56" s="287" t="str">
        <f t="shared" si="1"/>
        <v>ASLine</v>
      </c>
    </row>
    <row r="57" spans="1:15" ht="15.75" x14ac:dyDescent="0.25">
      <c r="A57" s="313">
        <f t="shared" si="0"/>
        <v>39217</v>
      </c>
      <c r="B57" s="310"/>
      <c r="C57" s="310"/>
      <c r="D57" s="310"/>
      <c r="E57" s="310"/>
      <c r="F57" s="315"/>
      <c r="G57" s="316"/>
      <c r="H57" s="317"/>
      <c r="I57" s="317"/>
      <c r="J57" s="317"/>
      <c r="K57" s="315"/>
      <c r="L57" s="314"/>
      <c r="M57" s="314"/>
      <c r="O57" s="287" t="str">
        <f t="shared" si="1"/>
        <v>ASLine</v>
      </c>
    </row>
    <row r="58" spans="1:15" ht="15.75" x14ac:dyDescent="0.25">
      <c r="A58" s="313">
        <f t="shared" si="0"/>
        <v>39217</v>
      </c>
      <c r="B58" s="310"/>
      <c r="C58" s="310"/>
      <c r="D58" s="310"/>
      <c r="E58" s="310"/>
      <c r="F58" s="315"/>
      <c r="G58" s="316"/>
      <c r="H58" s="317"/>
      <c r="I58" s="317"/>
      <c r="J58" s="317"/>
      <c r="K58" s="315"/>
      <c r="L58" s="314"/>
      <c r="M58" s="314"/>
      <c r="O58" s="287" t="str">
        <f t="shared" si="1"/>
        <v>ASLine</v>
      </c>
    </row>
    <row r="59" spans="1:15" ht="15.75" x14ac:dyDescent="0.25">
      <c r="A59" s="313">
        <f t="shared" si="0"/>
        <v>39217</v>
      </c>
      <c r="B59" s="310"/>
      <c r="C59" s="310"/>
      <c r="D59" s="310"/>
      <c r="E59" s="310"/>
      <c r="F59" s="315"/>
      <c r="G59" s="316"/>
      <c r="H59" s="317"/>
      <c r="I59" s="317"/>
      <c r="J59" s="317"/>
      <c r="K59" s="315"/>
      <c r="L59" s="314"/>
      <c r="M59" s="314"/>
      <c r="O59" s="287" t="str">
        <f t="shared" si="1"/>
        <v>ASLine</v>
      </c>
    </row>
    <row r="60" spans="1:15" ht="15.75" x14ac:dyDescent="0.25">
      <c r="A60" s="313">
        <f t="shared" si="0"/>
        <v>39217</v>
      </c>
      <c r="B60" s="310"/>
      <c r="C60" s="310"/>
      <c r="D60" s="310"/>
      <c r="E60" s="310"/>
      <c r="F60" s="315"/>
      <c r="G60" s="316"/>
      <c r="H60" s="317"/>
      <c r="I60" s="317"/>
      <c r="J60" s="317"/>
      <c r="K60" s="315"/>
      <c r="L60" s="314"/>
      <c r="M60" s="314"/>
      <c r="O60" s="287" t="str">
        <f t="shared" si="1"/>
        <v>ASLine</v>
      </c>
    </row>
    <row r="61" spans="1:15" ht="15.75" x14ac:dyDescent="0.25">
      <c r="A61" s="313">
        <f t="shared" si="0"/>
        <v>39217</v>
      </c>
      <c r="B61" s="310"/>
      <c r="C61" s="310"/>
      <c r="D61" s="310"/>
      <c r="E61" s="310"/>
      <c r="F61" s="315"/>
      <c r="G61" s="316"/>
      <c r="H61" s="317"/>
      <c r="I61" s="317"/>
      <c r="J61" s="317"/>
      <c r="K61" s="315"/>
      <c r="L61" s="314"/>
      <c r="M61" s="314"/>
      <c r="O61" s="287" t="str">
        <f t="shared" si="1"/>
        <v>ASLine</v>
      </c>
    </row>
    <row r="62" spans="1:15" ht="15.75" x14ac:dyDescent="0.25">
      <c r="A62" s="313">
        <f t="shared" si="0"/>
        <v>39217</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QBE Insurance Corporation </v>
      </c>
      <c r="B4" s="151">
        <f>'Cover Page'!L9</f>
        <v>39217</v>
      </c>
      <c r="C4" s="151" t="str">
        <f>'Cover Page'!B13</f>
        <v>QBE Americas</v>
      </c>
      <c r="D4" s="152">
        <f>'Cover Page'!L13</f>
        <v>796</v>
      </c>
      <c r="E4" s="151" t="str">
        <f>'Cover Page'!B17</f>
        <v>One QBE Way</v>
      </c>
      <c r="F4" s="151" t="str">
        <f>'Cover Page'!B20</f>
        <v>Sun Prairie</v>
      </c>
      <c r="G4" s="151" t="str">
        <f>'Cover Page'!I20</f>
        <v>WI</v>
      </c>
      <c r="H4" s="152">
        <f>'Cover Page'!L20</f>
        <v>53596</v>
      </c>
      <c r="I4" s="151" t="b">
        <v>1</v>
      </c>
      <c r="J4" s="151" t="b">
        <v>0</v>
      </c>
      <c r="K4" s="153">
        <f>'Cover Page'!B32</f>
        <v>44316</v>
      </c>
      <c r="L4" s="173" t="str">
        <f>'Cover Page'!B35</f>
        <v>Darnyl Klatt</v>
      </c>
      <c r="M4" s="173" t="str">
        <f>'Cover Page'!B38</f>
        <v>VP, Statutory &amp; Statistical Controller</v>
      </c>
      <c r="N4" s="212" t="str">
        <f>'Cover Page'!I35</f>
        <v>608-825-5160</v>
      </c>
      <c r="O4" s="212">
        <f>'Cover Page'!L35</f>
        <v>0</v>
      </c>
      <c r="P4" s="151" t="str">
        <f>'Cover Page'!I38</f>
        <v>darnyl.klatt@us.qbe.com</v>
      </c>
      <c r="Q4" s="151" t="str">
        <f>'Cover Page'!B42</f>
        <v>Stephen Austin</v>
      </c>
      <c r="R4" s="151" t="str">
        <f>'Cover Page'!B46</f>
        <v>AVP, Transactions Manager</v>
      </c>
      <c r="S4" s="212">
        <f>'Cover Page'!I42</f>
        <v>9492910370</v>
      </c>
      <c r="T4" s="212">
        <f>'Cover Page'!L42</f>
        <v>0</v>
      </c>
      <c r="U4" s="151" t="str">
        <f>'Cover Page'!I46</f>
        <v>steve.austin@us.qbe.com</v>
      </c>
      <c r="V4" s="152">
        <f>Questionnaire!U10</f>
        <v>1</v>
      </c>
      <c r="W4" s="152">
        <f>Questionnaire!U12</f>
        <v>1</v>
      </c>
      <c r="X4" s="152">
        <f>Questionnaire!U13</f>
        <v>1</v>
      </c>
      <c r="Y4" s="152">
        <f>Questionnaire!U14</f>
        <v>1</v>
      </c>
      <c r="Z4" s="152">
        <f>Questionnaire!U15</f>
        <v>1</v>
      </c>
      <c r="AA4" s="152">
        <f>Questionnaire!U16</f>
        <v>1</v>
      </c>
      <c r="AB4" s="152">
        <f>Questionnaire!U17</f>
        <v>0</v>
      </c>
      <c r="AC4" s="152">
        <f>Questionnaire!U18</f>
        <v>1</v>
      </c>
      <c r="AD4" s="152" t="str">
        <f>Questionnaire!E19</f>
        <v>Group accident and health</v>
      </c>
      <c r="AE4" s="152">
        <f>Questionnaire!U22</f>
        <v>0</v>
      </c>
      <c r="AF4" s="152">
        <f>Questionnaire!U26</f>
        <v>1</v>
      </c>
      <c r="AG4" s="152">
        <f>Questionnaire!U28</f>
        <v>0</v>
      </c>
      <c r="AH4" s="152">
        <f>Questionnaire!U34</f>
        <v>0</v>
      </c>
      <c r="AI4" s="152">
        <f>Questionnaire!U35</f>
        <v>1</v>
      </c>
      <c r="AJ4" s="173" t="str">
        <f>Questionnaire!E37</f>
        <v>20-161;20-161-A;20-163; 20-163-A;20-165-;20-165-A</v>
      </c>
      <c r="AK4" s="151" t="str">
        <f>'Explanatory Memorandum'!C14</f>
        <v xml:space="preserve">Commercial Automobile Line of Business 
As had been previously reported, QBENA has issued a premium refund to policyholders by an average percentage as was warranted by estimated changes in and/or reduction of exposure bases. Pursuant to Bulletin 2020-3, insurers are to continue to make premium refunds for the lines of coverage for 1Q2021 where the measures of risk have become substantially overstated as a result of the pandemic. In consideration of the rebound in driving in the state, that Loss Cost Multipliers (LCMs) used by QBENA are inadequate and generally below market (QBENA has LCMs between 1.097 to 1.60 for Commercial Auto in California), and that QBENA is behind on ISO loss cost &amp; ILF adoptions, we elect not to refund additional premium for Auto policies in California for 1Q2021. QBENA rates were inadequate prior to the pandemic and the relative measures of risk are not substantially overstated.  (see next worksheet for Personal Auto)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39217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0</v>
      </c>
      <c r="U3" s="235">
        <f>Questionnaire!$U$85</f>
        <v>0</v>
      </c>
    </row>
    <row r="4" spans="1:27" x14ac:dyDescent="0.25">
      <c r="A4" s="151">
        <f>'Cover Page'!$L$9</f>
        <v>39217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25">
      <c r="A5" s="151">
        <f>'Cover Page'!$L$9</f>
        <v>39217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39217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25">
      <c r="A7" s="151">
        <f>'Cover Page'!$L$9</f>
        <v>39217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25">
      <c r="A8" s="151">
        <f>'Cover Page'!$L$9</f>
        <v>39217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39217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vt:lpstr>
      <vt:lpstr>Explanatory Memorandum (cont'd)</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2021-04-30T19:41:19Z</dcterms:modified>
</cp:coreProperties>
</file>