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Z:\Filings_DataCalls\CA\CA COVID-19 Premium Refunds\Submissions\Mar - Dec 2020 Supplemental Due 20200430\Submitted to DOI\"/>
    </mc:Choice>
  </mc:AlternateContent>
  <xr:revisionPtr revIDLastSave="0" documentId="8_{237B1381-D3D0-4896-852F-8FA2AFC7D3D3}" xr6:coauthVersionLast="45" xr6:coauthVersionMax="45" xr10:uidLastSave="{00000000-0000-0000-0000-000000000000}"/>
  <bookViews>
    <workbookView xWindow="-120" yWindow="-120" windowWidth="21780" windowHeight="1107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<sst xmlns="http://schemas.openxmlformats.org/spreadsheetml/2006/main" count="531" uniqueCount="372">
  <si>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</si>
  <si>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</si>
  <si>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</si>
  <si>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</si>
  <si>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</si>
  <si>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</si>
  <si>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</si>
  <si>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</si>
  <si>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</si>
  <si>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</si>
  <si>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</si>
  <si>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</si>
  <si>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</si>
  <si>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</si>
  <si>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</si>
  <si>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</si>
  <si>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</si>
  <si>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</si>
  <si>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</si>
  <si>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</si>
  <si>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</si>
  <si>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</si>
  <si>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</si>
  <si>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</si>
  <si>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</si>
  <si>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</si>
  <si>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</si>
  <si>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</si>
  <si>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</si>
  <si>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</si>
  <si>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</si>
  <si>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</si>
  <si>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</si>
  <si>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</si>
  <si>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</si>
  <si>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</si>
  <si>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</si>
  <si>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</si>
  <si>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</si>
  <si>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</si>
  <si>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</si>
  <si>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</si>
  <si>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</si>
  <si>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</si>
  <si>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</si>
  <si>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</si>
  <si>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</si>
  <si>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</si>
  <si>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</si>
  <si>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</si>
  <si>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</si>
  <si>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</si>
  <si>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</si>
  <si>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</si>
  <si>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</si>
  <si>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</si>
  <si>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</si>
  <si>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</si>
  <si>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</si>
  <si>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</si>
  <si>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</si>
  <si>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</si>
  <si>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</si>
  <si>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</si>
  <si>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</si>
  <si>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</si>
  <si>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</si>
  <si>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</si>
  <si>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</si>
  <si>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</si>
  <si>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</si>
  <si>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</si>
  <si>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</si>
  <si>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</si>
  <si>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</si>
  <si>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</si>
  <si>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</si>
  <si>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</si>
  <si>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</si>
  <si>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</si>
  <si>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</si>
  <si>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</si>
  <si>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</si>
  <si>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</si>
  <si>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</si>
  <si>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</si>
  <si>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</si>
  <si>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</si>
  <si>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</si>
  <si>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</si>
  <si>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</si>
  <si>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</si>
  <si>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</si>
  <si>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</si>
  <si>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</si>
  <si>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</si>
  <si>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</si>
  <si>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</si>
  <si>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</si>
  <si>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</si>
  <si>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</si>
  <si>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</si>
  <si>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</si>
  <si>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</si>
  <si>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</si>
  <si>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</si>
  <si>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</si>
  <si>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</si>
  <si>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</si>
  <si>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</si>
  <si>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</si>
  <si>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</si>
  <si>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</si>
  <si>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</si>
  <si>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</si>
  <si>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</si>
  <si>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</si>
  <si>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</si>
  <si>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</si>
  <si>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</si>
  <si>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</si>
  <si>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</si>
  <si>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</si>
  <si>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</si>
  <si>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</si>
  <si>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</si>
  <si>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</si>
  <si>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</si>
  <si>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</si>
  <si>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</si>
  <si>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</si>
  <si>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</si>
  <si>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</si>
  <si>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</si>
  <si>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</si>
  <si>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</si>
  <si>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</si>
  <si>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</si>
  <si>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</si>
  <si>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</si>
  <si>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</si>
  <si>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</si>
  <si>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</si>
  <si>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</si>
  <si>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</si>
  <si>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</si>
  <si>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</si>
  <si>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</si>
  <si>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</si>
  <si>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</si>
  <si>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</si>
  <si>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</si>
  <si>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</si>
  <si>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</si>
  <si>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</si>
  <si>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</si>
  <si>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</si>
  <si>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</si>
  <si>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</si>
  <si>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</si>
  <si>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</si>
  <si>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</si>
  <si>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</si>
  <si>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</si>
  <si>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</si>
  <si>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</si>
  <si>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</si>
  <si>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</si>
  <si>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</si>
  <si>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</si>
  <si>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</si>
  <si>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</si>
  <si>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</si>
  <si>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</si>
  <si>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</si>
  <si>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</si>
  <si>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</si>
  <si>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</si>
  <si>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</si>
  <si>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</si>
  <si>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</si>
  <si>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</si>
  <si>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</si>
  <si>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</si>
  <si>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</si>
  <si>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</si>
  <si>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</si>
  <si>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</si>
  <si>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</si>
  <si>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</si>
  <si>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</si>
  <si>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</si>
  <si>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</si>
  <si>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</si>
  <si>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</si>
  <si>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</si>
  <si>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</si>
  <si>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</si>
  <si>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</si>
  <si>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</si>
  <si>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</si>
  <si>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</si>
  <si>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</si>
  <si>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</si>
  <si>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</si>
  <si>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</si>
  <si>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</si>
  <si>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</si>
  <si>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</si>
  <si>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</si>
  <si>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</si>
  <si>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</si>
  <si>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</si>
  <si>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</si>
  <si>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</si>
  <si>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</si>
  <si>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</si>
  <si>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</si>
  <si>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</si>
  <si>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</si>
  <si>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</si>
  <si>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</si>
  <si>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</si>
  <si>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</si>
  <si>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</si>
  <si>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</si>
  <si>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</si>
  <si>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</si>
  <si>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</si>
  <si>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</si>
  <si>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</si>
  <si>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</si>
  <si>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</si>
  <si>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</si>
  <si>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</si>
  <si>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</si>
  <si>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</si>
  <si>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</si>
  <si>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</si>
  <si>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</si>
  <si>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</si>
  <si>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</si>
  <si>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</si>
  <si>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</si>
  <si>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</si>
  <si>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</si>
  <si>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</si>
  <si>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</si>
  <si>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</si>
  <si>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</si>
  <si>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</si>
  <si>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</si>
  <si>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</si>
  <si>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</si>
  <si>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</si>
  <si>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</si>
  <si>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</si>
  <si>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</si>
  <si>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</si>
  <si>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</si>
  <si>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</si>
  <si>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</si>
  <si>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</si>
  <si>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</si>
  <si>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</si>
  <si>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</si>
  <si>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</si>
  <si>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</si>
  <si>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</si>
  <si>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</si>
  <si>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</si>
  <si>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</si>
  <si>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</si>
  <si>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</si>
  <si>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</si>
  <si>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</si>
  <si>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</si>
  <si>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</si>
  <si>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</si>
  <si>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</si>
  <si>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</si>
  <si>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</si>
  <si>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</si>
  <si>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</si>
  <si>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</si>
  <si>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</si>
  <si>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</si>
  <si>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</si>
  <si>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</si>
  <si>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</si>
  <si>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</si>
  <si>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</si>
  <si>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</si>
  <si>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</si>
  <si>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</si>
  <si>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</si>
  <si>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</si>
  <si>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</si>
  <si>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</si>
  <si>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</si>
  <si>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</si>
  <si>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</si>
  <si>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</si>
  <si>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</si>
  <si>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</si>
  <si>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</si>
  <si>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</si>
  <si>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</si>
  <si>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</si>
  <si>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</si>
  <si>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</si>
  <si>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</si>
  <si>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</si>
  <si>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</si>
  <si>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</si>
  <si>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</si>
  <si>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</si>
  <si>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</si>
  <si>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</si>
  <si>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</si>
  <si>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</si>
  <si>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</si>
  <si>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</si>
  <si>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</si>
  <si>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</si>
  <si>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</si>
  <si>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</si>
  <si>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</si>
  <si>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</si>
  <si>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</si>
  <si>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</si>
  <si>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</si>
  <si>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</si>
  <si>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</si>
  <si>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</si>
  <si>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</si>
  <si>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</si>
  <si>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</si>
  <si>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</si>
  <si>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</si>
  <si>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</si>
  <si>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</si>
  <si>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</si>
  <si>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</si>
  <si>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</si>
  <si>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</si>
  <si>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</si>
  <si>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</si>
  <si>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</si>
  <si>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</si>
  <si>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</si>
  <si>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</si>
  <si>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</si>
  <si>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</si>
  <si>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</si>
  <si>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</si>
  <si>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</si>
  <si>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</si>
  <si>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</si>
  <si>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</si>
  <si>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 xml:space="preserve">Praetorian Insurance Company  </t>
  </si>
  <si>
    <t>QBE Americas</t>
  </si>
  <si>
    <t>One QBE Way</t>
  </si>
  <si>
    <t>Sun Prairie</t>
  </si>
  <si>
    <t>Darnyl Klatt</t>
  </si>
  <si>
    <t>Stephen Austin</t>
  </si>
  <si>
    <t>608-825-5160</t>
  </si>
  <si>
    <t>VP, Statutory &amp; Statistical Controller</t>
  </si>
  <si>
    <t>darnyl.klatt@us.qbe.com</t>
  </si>
  <si>
    <t>AVP, Transactions Manager</t>
  </si>
  <si>
    <t>steve.austin@us.qbe.com</t>
  </si>
  <si>
    <t xml:space="preserve">Company does not write Commercial or Personal Auto business.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</si>
</sst>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I45" sqref="I45"/>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9"/>
      <c r="P5" s="329"/>
      <c r="Q5" s="329"/>
      <c r="R5" s="329"/>
      <c r="S5" s="329"/>
      <c r="T5" s="329"/>
      <c r="U5" s="329"/>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282" t="s">
        <v>360</v>
      </c>
      <c r="C9" s="256"/>
      <c r="D9" s="256"/>
      <c r="E9" s="256"/>
      <c r="F9" s="256"/>
      <c r="G9" s="256"/>
      <c r="H9" s="256"/>
      <c r="I9" s="256"/>
      <c r="J9" s="13"/>
      <c r="K9" s="14"/>
      <c r="L9" s="274">
        <v>37257</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2" t="s">
        <v>361</v>
      </c>
      <c r="C13" s="256"/>
      <c r="D13" s="256"/>
      <c r="E13" s="256"/>
      <c r="F13" s="256"/>
      <c r="G13" s="256"/>
      <c r="H13" s="256"/>
      <c r="I13" s="256"/>
      <c r="J13" s="19"/>
      <c r="K13" s="20"/>
      <c r="L13" s="274">
        <v>796</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2"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2" t="s">
        <v>363</v>
      </c>
      <c r="C20" s="256"/>
      <c r="D20" s="256"/>
      <c r="E20" s="256"/>
      <c r="F20" s="256"/>
      <c r="G20" s="256"/>
      <c r="H20" s="23"/>
      <c r="I20" s="283" t="s">
        <v>280</v>
      </c>
      <c r="J20" s="122"/>
      <c r="K20" s="24"/>
      <c r="L20" s="150">
        <v>53596</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3" t="s">
        <v>364</v>
      </c>
      <c r="C35" s="256"/>
      <c r="D35" s="256"/>
      <c r="E35" s="256"/>
      <c r="F35" s="256"/>
      <c r="G35" s="256"/>
      <c r="H35" s="34"/>
      <c r="I35" s="272" t="s">
        <v>366</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4" t="s">
        <v>367</v>
      </c>
      <c r="C38" s="259"/>
      <c r="D38" s="259"/>
      <c r="E38" s="259"/>
      <c r="F38" s="259"/>
      <c r="G38" s="259"/>
      <c r="H38" s="32"/>
      <c r="I38" s="273" t="s">
        <v>368</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3" t="s">
        <v>365</v>
      </c>
      <c r="C42" s="256"/>
      <c r="D42" s="256"/>
      <c r="E42" s="256"/>
      <c r="F42" s="256"/>
      <c r="G42" s="256"/>
      <c r="H42" s="35"/>
      <c r="I42" s="272">
        <v>9492910370</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2" t="s">
        <v>369</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9"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 xml:space="preserve">Praetorian Insurance Company  </v>
      </c>
      <c r="F4" s="328"/>
      <c r="G4" s="113"/>
      <c r="H4" s="113"/>
      <c r="I4" s="113"/>
      <c r="J4" s="114"/>
      <c r="L4" s="74" t="s">
        <v>53</v>
      </c>
      <c r="M4" s="160">
        <f>'Cover Page'!L9</f>
        <v>37257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QBE Americas</v>
      </c>
      <c r="F6" s="328"/>
      <c r="G6" s="113"/>
      <c r="H6" s="113"/>
      <c r="I6" s="113"/>
      <c r="J6" s="114"/>
      <c r="L6" s="74" t="s">
        <v>54</v>
      </c>
      <c r="M6" s="160">
        <f>'Cover Page'!L13</f>
        <v>796</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8" t="s">
        <v>310</v>
      </c>
      <c r="C25" s="291"/>
      <c r="D25" s="291"/>
      <c r="E25" s="291"/>
      <c r="F25" s="291"/>
      <c r="G25" s="291"/>
      <c r="H25" s="291"/>
      <c r="I25" s="291"/>
      <c r="J25" s="291"/>
      <c r="K25" s="291"/>
      <c r="L25" s="291"/>
      <c r="M25" s="291"/>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90"/>
      <c r="V42" s="290"/>
      <c r="W42" s="290"/>
      <c r="X42" s="290"/>
      <c r="Y42" s="290"/>
      <c r="Z42" s="290"/>
      <c r="AA42" s="290"/>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1"/>
      <c r="H68" s="321"/>
      <c r="I68" s="321"/>
      <c r="J68" s="321"/>
      <c r="K68" s="321"/>
      <c r="L68" s="322"/>
      <c r="M68" s="321"/>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3"/>
      <c r="H69" s="323"/>
      <c r="I69" s="323"/>
      <c r="J69" s="323"/>
      <c r="K69" s="323"/>
      <c r="L69" s="324"/>
      <c r="M69" s="323"/>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90"/>
      <c r="H77" s="290"/>
      <c r="I77" s="290"/>
      <c r="J77" s="290"/>
      <c r="K77" s="290"/>
      <c r="L77" s="290"/>
      <c r="M77" s="290"/>
      <c r="R77" s="147"/>
      <c r="U77" s="203"/>
      <c r="V77" s="203"/>
      <c r="W77" s="203"/>
      <c r="X77" s="203"/>
      <c r="Y77" s="203"/>
      <c r="Z77" s="203"/>
      <c r="AA77" s="203"/>
    </row>
    <row r="78" spans="1:39" ht="12.95" customHeight="1" x14ac:dyDescent="0.25">
      <c r="B78" s="73" t="s">
        <v>331</v>
      </c>
      <c r="C78" s="73"/>
      <c r="D78" s="73"/>
      <c r="E78" s="89"/>
      <c r="F78" s="73"/>
      <c r="G78" s="290"/>
      <c r="H78" s="290"/>
      <c r="I78" s="290"/>
      <c r="J78" s="290"/>
      <c r="K78" s="290"/>
      <c r="L78" s="290"/>
      <c r="M78" s="290"/>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1</v>
      </c>
      <c r="Q81" s="148" t="b">
        <v>0</v>
      </c>
      <c r="R81" s="148" t="b">
        <v>0</v>
      </c>
      <c r="S81" s="148" t="b">
        <v>0</v>
      </c>
      <c r="T81" s="148" t="b">
        <v>0</v>
      </c>
      <c r="U81" s="200">
        <f t="shared" ref="U81" si="44">N81*1</f>
        <v>0</v>
      </c>
      <c r="V81" s="200">
        <f t="shared" ref="V81" si="45">O81*1</f>
        <v>0</v>
      </c>
      <c r="W81" s="200">
        <f t="shared" ref="W81" si="46">P81*1</f>
        <v>1</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1</v>
      </c>
      <c r="Q82" s="148" t="b">
        <v>0</v>
      </c>
      <c r="R82" s="148" t="b">
        <v>0</v>
      </c>
      <c r="S82" s="148" t="b">
        <v>0</v>
      </c>
      <c r="T82" s="148" t="b">
        <v>0</v>
      </c>
      <c r="U82" s="200">
        <f t="shared" ref="U82:U84" si="51">N82*1</f>
        <v>0</v>
      </c>
      <c r="V82" s="200">
        <f t="shared" ref="V82:V84" si="52">O82*1</f>
        <v>0</v>
      </c>
      <c r="W82" s="200">
        <f t="shared" ref="W82:W84" si="53">P82*1</f>
        <v>1</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1</v>
      </c>
      <c r="Q83" s="148" t="b">
        <v>0</v>
      </c>
      <c r="R83" s="148" t="b">
        <v>0</v>
      </c>
      <c r="S83" s="148" t="b">
        <v>0</v>
      </c>
      <c r="T83" s="148" t="b">
        <v>0</v>
      </c>
      <c r="U83" s="200">
        <f t="shared" si="51"/>
        <v>0</v>
      </c>
      <c r="V83" s="200">
        <f t="shared" si="52"/>
        <v>0</v>
      </c>
      <c r="W83" s="200">
        <f t="shared" si="53"/>
        <v>1</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 xml:space="preserve">Praetorian Insurance Company  </v>
      </c>
      <c r="F4" s="112"/>
      <c r="G4" s="112"/>
      <c r="H4" s="113"/>
      <c r="I4" s="113"/>
      <c r="J4" s="113"/>
      <c r="K4" s="114"/>
      <c r="L4" s="62"/>
      <c r="M4" s="74" t="s">
        <v>53</v>
      </c>
      <c r="N4" s="160">
        <f>'Cover Page'!L9</f>
        <v>37257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QBE Americas</v>
      </c>
      <c r="F6" s="112"/>
      <c r="G6" s="113"/>
      <c r="H6" s="113"/>
      <c r="I6" s="113"/>
      <c r="J6" s="113"/>
      <c r="K6" s="114"/>
      <c r="L6" s="62"/>
      <c r="M6" s="74" t="s">
        <v>54</v>
      </c>
      <c r="N6" s="160">
        <f>'Cover Page'!L13</f>
        <v>796</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t="s">
        <v>371</v>
      </c>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5"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9"/>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6" t="s">
        <v>17</v>
      </c>
      <c r="B5" s="158" t="str">
        <f>'Cover Page'!B9</f>
        <v xml:space="preserve">Praetorian Insurance Company  </v>
      </c>
      <c r="C5" s="158"/>
      <c r="D5" s="266"/>
      <c r="E5" s="177"/>
      <c r="F5" s="213"/>
      <c r="G5" s="213"/>
      <c r="H5" s="213"/>
      <c r="I5" s="213"/>
      <c r="J5" s="213"/>
      <c r="K5" s="214"/>
      <c r="L5" s="185" t="s">
        <v>53</v>
      </c>
      <c r="M5" s="325">
        <f>'Cover Page'!L9</f>
        <v>37257</v>
      </c>
      <c r="N5" s="2"/>
      <c r="O5" s="2"/>
      <c r="P5" s="2"/>
      <c r="Q5" s="2"/>
      <c r="R5" s="2"/>
    </row>
    <row r="6" spans="1:21" s="3" customFormat="1" ht="14.25" x14ac:dyDescent="0.2">
      <c r="A6" s="277"/>
      <c r="B6" s="128"/>
      <c r="C6" s="128"/>
      <c r="D6" s="108"/>
      <c r="E6" s="178"/>
      <c r="F6" s="281"/>
      <c r="G6" s="192"/>
      <c r="H6" s="192"/>
      <c r="I6" s="192"/>
      <c r="J6" s="192"/>
      <c r="K6" s="178"/>
      <c r="L6" s="140"/>
      <c r="M6" s="326"/>
      <c r="N6" s="2"/>
      <c r="O6" s="2"/>
      <c r="P6" s="2"/>
      <c r="Q6" s="2"/>
      <c r="R6" s="2"/>
    </row>
    <row r="7" spans="1:21" s="3" customFormat="1" ht="15" customHeight="1" x14ac:dyDescent="0.25">
      <c r="A7" s="278" t="s">
        <v>19</v>
      </c>
      <c r="B7" s="159" t="str">
        <f>'Cover Page'!B13</f>
        <v>QBE Americas</v>
      </c>
      <c r="C7" s="159"/>
      <c r="D7" s="159"/>
      <c r="E7" s="179"/>
      <c r="F7" s="215"/>
      <c r="G7" s="215"/>
      <c r="H7" s="215"/>
      <c r="I7" s="215"/>
      <c r="J7" s="215"/>
      <c r="K7" s="216"/>
      <c r="L7" s="141" t="s">
        <v>54</v>
      </c>
      <c r="M7" s="327">
        <f>'Cover Page'!L13</f>
        <v>796</v>
      </c>
      <c r="N7" s="2"/>
      <c r="O7" s="2"/>
      <c r="P7" s="2"/>
      <c r="Q7" s="2"/>
      <c r="R7" s="2"/>
    </row>
    <row r="8" spans="1:21" s="6" customFormat="1" ht="6.75" customHeight="1" thickBot="1" x14ac:dyDescent="0.3">
      <c r="A8" s="279"/>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80"/>
      <c r="B9" s="130"/>
      <c r="C9" s="130"/>
      <c r="D9" s="264"/>
      <c r="E9" s="181"/>
      <c r="F9" s="194"/>
      <c r="G9" s="194"/>
      <c r="H9" s="194"/>
      <c r="I9" s="194"/>
      <c r="J9" s="181"/>
      <c r="K9" s="187"/>
      <c r="L9" s="187"/>
    </row>
    <row r="10" spans="1:21" s="71" customFormat="1" ht="15" customHeight="1" thickTop="1" x14ac:dyDescent="0.25">
      <c r="A10" s="319">
        <v>1</v>
      </c>
      <c r="B10" s="319">
        <v>2</v>
      </c>
      <c r="C10" s="319">
        <v>3</v>
      </c>
      <c r="D10" s="319">
        <v>4</v>
      </c>
      <c r="E10" s="319">
        <v>5</v>
      </c>
      <c r="F10" s="319">
        <v>6</v>
      </c>
      <c r="G10" s="319">
        <v>7</v>
      </c>
      <c r="H10" s="319">
        <v>8</v>
      </c>
      <c r="I10" s="319">
        <v>9</v>
      </c>
      <c r="J10" s="319">
        <v>10</v>
      </c>
      <c r="K10" s="319">
        <v>11</v>
      </c>
      <c r="L10" s="319">
        <v>12</v>
      </c>
      <c r="M10" s="320">
        <v>13</v>
      </c>
    </row>
    <row r="11" spans="1:21" s="71" customFormat="1" ht="15" customHeight="1" x14ac:dyDescent="0.25">
      <c r="A11" s="311"/>
      <c r="B11" s="292"/>
      <c r="C11" s="292"/>
      <c r="D11" s="292"/>
      <c r="E11" s="292"/>
      <c r="F11" s="293"/>
      <c r="G11" s="294"/>
      <c r="H11" s="294"/>
      <c r="I11" s="294"/>
      <c r="J11" s="295"/>
      <c r="K11" s="296" t="s">
        <v>16</v>
      </c>
      <c r="L11" s="297" t="s">
        <v>12</v>
      </c>
      <c r="M11" s="298"/>
    </row>
    <row r="12" spans="1:21" s="71" customFormat="1" ht="15" customHeight="1" x14ac:dyDescent="0.25">
      <c r="A12" s="311"/>
      <c r="B12" s="292"/>
      <c r="C12" s="292"/>
      <c r="D12" s="292"/>
      <c r="E12" s="299"/>
      <c r="F12" s="293"/>
      <c r="G12" s="294" t="s">
        <v>76</v>
      </c>
      <c r="H12" s="300"/>
      <c r="I12" s="295" t="s">
        <v>16</v>
      </c>
      <c r="J12" s="295" t="s">
        <v>16</v>
      </c>
      <c r="K12" s="296" t="s">
        <v>15</v>
      </c>
      <c r="L12" s="297" t="s">
        <v>88</v>
      </c>
      <c r="M12" s="301"/>
    </row>
    <row r="13" spans="1:21" s="71" customFormat="1" ht="15" customHeight="1" x14ac:dyDescent="0.25">
      <c r="A13" s="311"/>
      <c r="B13" s="292" t="s">
        <v>212</v>
      </c>
      <c r="C13" s="292"/>
      <c r="D13" s="292"/>
      <c r="E13" s="292"/>
      <c r="F13" s="293" t="s">
        <v>14</v>
      </c>
      <c r="G13" s="294" t="s">
        <v>311</v>
      </c>
      <c r="H13" s="300"/>
      <c r="I13" s="295" t="s">
        <v>9</v>
      </c>
      <c r="J13" s="295" t="s">
        <v>9</v>
      </c>
      <c r="K13" s="296" t="s">
        <v>13</v>
      </c>
      <c r="L13" s="297" t="s">
        <v>312</v>
      </c>
      <c r="M13" s="302" t="s">
        <v>12</v>
      </c>
    </row>
    <row r="14" spans="1:21" s="71" customFormat="1" ht="15" customHeight="1" x14ac:dyDescent="0.25">
      <c r="A14" s="311"/>
      <c r="B14" s="292" t="s">
        <v>11</v>
      </c>
      <c r="C14" s="292"/>
      <c r="D14" s="292" t="s">
        <v>208</v>
      </c>
      <c r="E14" s="292" t="s">
        <v>213</v>
      </c>
      <c r="F14" s="293" t="s">
        <v>4</v>
      </c>
      <c r="G14" s="294" t="s">
        <v>10</v>
      </c>
      <c r="H14" s="294" t="s">
        <v>77</v>
      </c>
      <c r="I14" s="295" t="s">
        <v>171</v>
      </c>
      <c r="J14" s="295" t="s">
        <v>171</v>
      </c>
      <c r="K14" s="296" t="s">
        <v>8</v>
      </c>
      <c r="L14" s="297" t="s">
        <v>172</v>
      </c>
      <c r="M14" s="302" t="s">
        <v>7</v>
      </c>
    </row>
    <row r="15" spans="1:21" s="71" customFormat="1" ht="15" customHeight="1" thickBot="1" x14ac:dyDescent="0.3">
      <c r="A15" s="312" t="s">
        <v>174</v>
      </c>
      <c r="B15" s="303" t="s">
        <v>6</v>
      </c>
      <c r="C15" s="303" t="s">
        <v>205</v>
      </c>
      <c r="D15" s="303" t="s">
        <v>209</v>
      </c>
      <c r="E15" s="303" t="s">
        <v>206</v>
      </c>
      <c r="F15" s="304" t="s">
        <v>5</v>
      </c>
      <c r="G15" s="305" t="s">
        <v>4</v>
      </c>
      <c r="H15" s="305" t="s">
        <v>3</v>
      </c>
      <c r="I15" s="306" t="s">
        <v>2</v>
      </c>
      <c r="J15" s="306" t="s">
        <v>1</v>
      </c>
      <c r="K15" s="307" t="s">
        <v>0</v>
      </c>
      <c r="L15" s="308" t="s">
        <v>75</v>
      </c>
      <c r="M15" s="309" t="s">
        <v>65</v>
      </c>
    </row>
    <row r="16" spans="1:21" ht="15" customHeight="1" thickTop="1" x14ac:dyDescent="0.25">
      <c r="A16" s="189"/>
      <c r="B16" s="265"/>
      <c r="D16" s="131"/>
      <c r="E16" s="265"/>
      <c r="F16" s="182"/>
      <c r="G16" s="195"/>
      <c r="H16" s="195"/>
      <c r="I16" s="196"/>
      <c r="J16" s="196"/>
      <c r="K16" s="184"/>
      <c r="L16" s="188"/>
      <c r="M16" s="188"/>
    </row>
    <row r="17" spans="1:15" s="287" customFormat="1" ht="16.5" customHeight="1" x14ac:dyDescent="0.25">
      <c r="A17" s="313">
        <f t="shared" ref="A17:A62" si="0">$M$5</f>
        <v>37257</v>
      </c>
      <c r="B17" s="310"/>
      <c r="C17" s="310"/>
      <c r="D17" s="310"/>
      <c r="E17" s="310"/>
      <c r="F17" s="315"/>
      <c r="G17" s="316"/>
      <c r="H17" s="317"/>
      <c r="I17" s="317"/>
      <c r="J17" s="317"/>
      <c r="K17" s="315"/>
      <c r="L17" s="314"/>
      <c r="M17" s="314"/>
      <c r="O17" s="287" t="str">
        <f>IF(OR(B17="PPA", B17="CMP",B17="CML",B17="CMA",B17="WC",B17="MED"),B17,"ASLine")</f>
        <v>ASLine</v>
      </c>
    </row>
    <row r="18" spans="1:15" s="287" customFormat="1" ht="16.5" customHeight="1" x14ac:dyDescent="0.25">
      <c r="A18" s="313">
        <f t="shared" si="0"/>
        <v>37257</v>
      </c>
      <c r="B18" s="310"/>
      <c r="C18" s="310"/>
      <c r="D18" s="310"/>
      <c r="E18" s="310"/>
      <c r="F18" s="315"/>
      <c r="G18" s="316"/>
      <c r="H18" s="317"/>
      <c r="I18" s="317"/>
      <c r="J18" s="317"/>
      <c r="K18" s="315"/>
      <c r="L18" s="314"/>
      <c r="M18" s="314"/>
      <c r="O18" s="287" t="str">
        <f t="shared" ref="O18:O62" si="1">IF(OR(B18="PPA", B18="CMP",B18="CML",B18="CMA",B18="WC",B18="MED"),B18,"ASLine")</f>
        <v>ASLine</v>
      </c>
    </row>
    <row r="19" spans="1:15" s="287" customFormat="1" ht="16.5" customHeight="1" x14ac:dyDescent="0.25">
      <c r="A19" s="313">
        <f t="shared" si="0"/>
        <v>37257</v>
      </c>
      <c r="B19" s="310"/>
      <c r="C19" s="310"/>
      <c r="D19" s="310"/>
      <c r="E19" s="310"/>
      <c r="F19" s="315"/>
      <c r="G19" s="316"/>
      <c r="H19" s="317"/>
      <c r="I19" s="317"/>
      <c r="J19" s="317"/>
      <c r="K19" s="315"/>
      <c r="L19" s="314"/>
      <c r="M19" s="314"/>
      <c r="O19" s="287" t="str">
        <f t="shared" si="1"/>
        <v>ASLine</v>
      </c>
    </row>
    <row r="20" spans="1:15" s="287" customFormat="1" ht="16.5" customHeight="1" x14ac:dyDescent="0.25">
      <c r="A20" s="313">
        <f t="shared" si="0"/>
        <v>37257</v>
      </c>
      <c r="B20" s="310"/>
      <c r="C20" s="310"/>
      <c r="D20" s="310"/>
      <c r="E20" s="310"/>
      <c r="F20" s="315"/>
      <c r="G20" s="316"/>
      <c r="H20" s="317"/>
      <c r="I20" s="317"/>
      <c r="J20" s="317"/>
      <c r="K20" s="315"/>
      <c r="L20" s="314"/>
      <c r="M20" s="314"/>
      <c r="O20" s="287" t="str">
        <f t="shared" si="1"/>
        <v>ASLine</v>
      </c>
    </row>
    <row r="21" spans="1:15" s="287" customFormat="1" ht="16.5" customHeight="1" x14ac:dyDescent="0.25">
      <c r="A21" s="313">
        <f t="shared" si="0"/>
        <v>37257</v>
      </c>
      <c r="B21" s="310"/>
      <c r="C21" s="310"/>
      <c r="D21" s="310"/>
      <c r="E21" s="310"/>
      <c r="F21" s="315"/>
      <c r="G21" s="316"/>
      <c r="H21" s="317"/>
      <c r="I21" s="317"/>
      <c r="J21" s="317"/>
      <c r="K21" s="315"/>
      <c r="L21" s="314"/>
      <c r="M21" s="314"/>
      <c r="O21" s="287" t="str">
        <f t="shared" si="1"/>
        <v>ASLine</v>
      </c>
    </row>
    <row r="22" spans="1:15" s="287" customFormat="1" ht="16.5" customHeight="1" x14ac:dyDescent="0.25">
      <c r="A22" s="313">
        <f t="shared" si="0"/>
        <v>37257</v>
      </c>
      <c r="B22" s="310"/>
      <c r="C22" s="310"/>
      <c r="D22" s="310"/>
      <c r="E22" s="310"/>
      <c r="F22" s="315"/>
      <c r="G22" s="316"/>
      <c r="H22" s="317"/>
      <c r="I22" s="317"/>
      <c r="J22" s="317"/>
      <c r="K22" s="315"/>
      <c r="L22" s="314"/>
      <c r="M22" s="314"/>
      <c r="O22" s="287" t="str">
        <f t="shared" si="1"/>
        <v>ASLine</v>
      </c>
    </row>
    <row r="23" spans="1:15" s="287" customFormat="1" ht="16.5" customHeight="1" x14ac:dyDescent="0.25">
      <c r="A23" s="313">
        <f t="shared" si="0"/>
        <v>37257</v>
      </c>
      <c r="B23" s="310"/>
      <c r="C23" s="310"/>
      <c r="D23" s="310"/>
      <c r="E23" s="310"/>
      <c r="F23" s="315"/>
      <c r="G23" s="316"/>
      <c r="H23" s="317"/>
      <c r="I23" s="317"/>
      <c r="J23" s="317"/>
      <c r="K23" s="315"/>
      <c r="L23" s="314"/>
      <c r="M23" s="314"/>
      <c r="O23" s="287" t="str">
        <f t="shared" si="1"/>
        <v>ASLine</v>
      </c>
    </row>
    <row r="24" spans="1:15" s="287" customFormat="1" ht="16.5" customHeight="1" x14ac:dyDescent="0.25">
      <c r="A24" s="313">
        <f t="shared" si="0"/>
        <v>37257</v>
      </c>
      <c r="B24" s="310"/>
      <c r="C24" s="310"/>
      <c r="D24" s="310"/>
      <c r="E24" s="310"/>
      <c r="F24" s="315"/>
      <c r="G24" s="316"/>
      <c r="H24" s="317"/>
      <c r="I24" s="317"/>
      <c r="J24" s="317"/>
      <c r="K24" s="315"/>
      <c r="L24" s="314"/>
      <c r="M24" s="314"/>
      <c r="O24" s="287" t="str">
        <f t="shared" si="1"/>
        <v>ASLine</v>
      </c>
    </row>
    <row r="25" spans="1:15" s="287" customFormat="1" ht="16.5" customHeight="1" x14ac:dyDescent="0.25">
      <c r="A25" s="313">
        <f t="shared" si="0"/>
        <v>37257</v>
      </c>
      <c r="B25" s="310"/>
      <c r="C25" s="310"/>
      <c r="D25" s="310"/>
      <c r="E25" s="310"/>
      <c r="F25" s="315"/>
      <c r="G25" s="316"/>
      <c r="H25" s="317"/>
      <c r="I25" s="317"/>
      <c r="J25" s="317"/>
      <c r="K25" s="315"/>
      <c r="L25" s="314"/>
      <c r="M25" s="314"/>
      <c r="O25" s="287" t="str">
        <f t="shared" si="1"/>
        <v>ASLine</v>
      </c>
    </row>
    <row r="26" spans="1:15" s="287" customFormat="1" ht="16.5" customHeight="1" x14ac:dyDescent="0.25">
      <c r="A26" s="313">
        <f t="shared" si="0"/>
        <v>37257</v>
      </c>
      <c r="B26" s="310"/>
      <c r="C26" s="310"/>
      <c r="D26" s="310"/>
      <c r="E26" s="310"/>
      <c r="F26" s="315"/>
      <c r="G26" s="316"/>
      <c r="H26" s="317"/>
      <c r="I26" s="317"/>
      <c r="J26" s="317"/>
      <c r="K26" s="315"/>
      <c r="L26" s="314"/>
      <c r="M26" s="314"/>
      <c r="O26" s="287" t="str">
        <f t="shared" si="1"/>
        <v>ASLine</v>
      </c>
    </row>
    <row r="27" spans="1:15" s="287" customFormat="1" ht="16.5" customHeight="1" x14ac:dyDescent="0.25">
      <c r="A27" s="313">
        <f t="shared" si="0"/>
        <v>37257</v>
      </c>
      <c r="B27" s="310"/>
      <c r="C27" s="310"/>
      <c r="D27" s="310"/>
      <c r="E27" s="310"/>
      <c r="F27" s="315"/>
      <c r="G27" s="316"/>
      <c r="H27" s="317"/>
      <c r="I27" s="317"/>
      <c r="J27" s="317"/>
      <c r="K27" s="315"/>
      <c r="L27" s="314"/>
      <c r="M27" s="314"/>
      <c r="O27" s="287" t="str">
        <f t="shared" si="1"/>
        <v>ASLine</v>
      </c>
    </row>
    <row r="28" spans="1:15" s="287" customFormat="1" ht="16.5" customHeight="1" x14ac:dyDescent="0.25">
      <c r="A28" s="313">
        <f t="shared" si="0"/>
        <v>37257</v>
      </c>
      <c r="B28" s="310"/>
      <c r="C28" s="310"/>
      <c r="D28" s="310"/>
      <c r="E28" s="310"/>
      <c r="F28" s="315"/>
      <c r="G28" s="316"/>
      <c r="H28" s="317"/>
      <c r="I28" s="317"/>
      <c r="J28" s="317"/>
      <c r="K28" s="315"/>
      <c r="L28" s="314"/>
      <c r="M28" s="314"/>
      <c r="O28" s="287" t="str">
        <f t="shared" si="1"/>
        <v>ASLine</v>
      </c>
    </row>
    <row r="29" spans="1:15" s="287" customFormat="1" ht="16.5" customHeight="1" x14ac:dyDescent="0.25">
      <c r="A29" s="313">
        <f t="shared" si="0"/>
        <v>37257</v>
      </c>
      <c r="B29" s="310"/>
      <c r="C29" s="310"/>
      <c r="D29" s="310"/>
      <c r="E29" s="310"/>
      <c r="F29" s="315"/>
      <c r="G29" s="316"/>
      <c r="H29" s="317"/>
      <c r="I29" s="317"/>
      <c r="J29" s="317"/>
      <c r="K29" s="315"/>
      <c r="L29" s="314"/>
      <c r="M29" s="314"/>
      <c r="O29" s="287" t="str">
        <f t="shared" si="1"/>
        <v>ASLine</v>
      </c>
    </row>
    <row r="30" spans="1:15" s="287" customFormat="1" ht="16.5" customHeight="1" x14ac:dyDescent="0.25">
      <c r="A30" s="313">
        <f t="shared" si="0"/>
        <v>37257</v>
      </c>
      <c r="B30" s="310"/>
      <c r="C30" s="310"/>
      <c r="D30" s="310"/>
      <c r="E30" s="310"/>
      <c r="F30" s="315"/>
      <c r="G30" s="316"/>
      <c r="H30" s="317"/>
      <c r="I30" s="317"/>
      <c r="J30" s="317"/>
      <c r="K30" s="315"/>
      <c r="L30" s="314"/>
      <c r="M30" s="314"/>
      <c r="O30" s="287" t="str">
        <f t="shared" si="1"/>
        <v>ASLine</v>
      </c>
    </row>
    <row r="31" spans="1:15" s="287" customFormat="1" ht="16.5" customHeight="1" x14ac:dyDescent="0.25">
      <c r="A31" s="313">
        <f t="shared" si="0"/>
        <v>37257</v>
      </c>
      <c r="B31" s="310"/>
      <c r="C31" s="310"/>
      <c r="D31" s="310"/>
      <c r="E31" s="310"/>
      <c r="F31" s="315"/>
      <c r="G31" s="316"/>
      <c r="H31" s="317"/>
      <c r="I31" s="317"/>
      <c r="J31" s="317"/>
      <c r="K31" s="315"/>
      <c r="L31" s="314"/>
      <c r="M31" s="314"/>
      <c r="O31" s="287" t="str">
        <f t="shared" si="1"/>
        <v>ASLine</v>
      </c>
    </row>
    <row r="32" spans="1:15" s="287" customFormat="1" ht="16.5" customHeight="1" x14ac:dyDescent="0.25">
      <c r="A32" s="313">
        <f t="shared" si="0"/>
        <v>37257</v>
      </c>
      <c r="B32" s="310"/>
      <c r="C32" s="310"/>
      <c r="D32" s="310"/>
      <c r="E32" s="310"/>
      <c r="F32" s="315"/>
      <c r="G32" s="316"/>
      <c r="H32" s="317"/>
      <c r="I32" s="317"/>
      <c r="J32" s="317"/>
      <c r="K32" s="315"/>
      <c r="L32" s="314"/>
      <c r="M32" s="314"/>
      <c r="O32" s="287" t="str">
        <f t="shared" si="1"/>
        <v>ASLine</v>
      </c>
    </row>
    <row r="33" spans="1:15" s="287" customFormat="1" ht="16.5" customHeight="1" x14ac:dyDescent="0.25">
      <c r="A33" s="313">
        <f t="shared" si="0"/>
        <v>37257</v>
      </c>
      <c r="B33" s="310"/>
      <c r="C33" s="310"/>
      <c r="D33" s="310"/>
      <c r="E33" s="310"/>
      <c r="F33" s="315"/>
      <c r="G33" s="316"/>
      <c r="H33" s="317"/>
      <c r="I33" s="317"/>
      <c r="J33" s="317"/>
      <c r="K33" s="315"/>
      <c r="L33" s="314"/>
      <c r="M33" s="314"/>
      <c r="O33" s="287" t="str">
        <f t="shared" si="1"/>
        <v>ASLine</v>
      </c>
    </row>
    <row r="34" spans="1:15" s="287" customFormat="1" ht="16.5" customHeight="1" x14ac:dyDescent="0.25">
      <c r="A34" s="313">
        <f t="shared" si="0"/>
        <v>37257</v>
      </c>
      <c r="B34" s="310"/>
      <c r="C34" s="310"/>
      <c r="D34" s="310"/>
      <c r="E34" s="310"/>
      <c r="F34" s="315"/>
      <c r="G34" s="316"/>
      <c r="H34" s="317"/>
      <c r="I34" s="317"/>
      <c r="J34" s="317"/>
      <c r="K34" s="315"/>
      <c r="L34" s="314"/>
      <c r="M34" s="314"/>
      <c r="O34" s="287" t="str">
        <f t="shared" si="1"/>
        <v>ASLine</v>
      </c>
    </row>
    <row r="35" spans="1:15" s="287" customFormat="1" ht="16.5" customHeight="1" x14ac:dyDescent="0.25">
      <c r="A35" s="313">
        <f t="shared" si="0"/>
        <v>37257</v>
      </c>
      <c r="B35" s="310"/>
      <c r="C35" s="310"/>
      <c r="D35" s="310"/>
      <c r="E35" s="310"/>
      <c r="F35" s="315"/>
      <c r="G35" s="316"/>
      <c r="H35" s="317"/>
      <c r="I35" s="317"/>
      <c r="J35" s="317"/>
      <c r="K35" s="315"/>
      <c r="L35" s="314"/>
      <c r="M35" s="314"/>
      <c r="O35" s="287" t="str">
        <f t="shared" si="1"/>
        <v>ASLine</v>
      </c>
    </row>
    <row r="36" spans="1:15" s="287" customFormat="1" ht="16.5" customHeight="1" x14ac:dyDescent="0.25">
      <c r="A36" s="313">
        <f t="shared" si="0"/>
        <v>37257</v>
      </c>
      <c r="B36" s="310"/>
      <c r="C36" s="310"/>
      <c r="D36" s="310"/>
      <c r="E36" s="310"/>
      <c r="F36" s="315"/>
      <c r="G36" s="316"/>
      <c r="H36" s="317"/>
      <c r="I36" s="317"/>
      <c r="J36" s="317"/>
      <c r="K36" s="315"/>
      <c r="L36" s="314"/>
      <c r="M36" s="314"/>
      <c r="O36" s="287" t="str">
        <f t="shared" si="1"/>
        <v>ASLine</v>
      </c>
    </row>
    <row r="37" spans="1:15" s="287" customFormat="1" ht="16.5" customHeight="1" x14ac:dyDescent="0.25">
      <c r="A37" s="313">
        <f t="shared" si="0"/>
        <v>37257</v>
      </c>
      <c r="B37" s="310"/>
      <c r="C37" s="310"/>
      <c r="D37" s="310"/>
      <c r="E37" s="310"/>
      <c r="F37" s="315"/>
      <c r="G37" s="316"/>
      <c r="H37" s="317"/>
      <c r="I37" s="317"/>
      <c r="J37" s="317"/>
      <c r="K37" s="315"/>
      <c r="L37" s="314"/>
      <c r="M37" s="314"/>
      <c r="O37" s="287" t="str">
        <f t="shared" si="1"/>
        <v>ASLine</v>
      </c>
    </row>
    <row r="38" spans="1:15" s="287" customFormat="1" ht="16.5" customHeight="1" x14ac:dyDescent="0.25">
      <c r="A38" s="313">
        <f t="shared" si="0"/>
        <v>37257</v>
      </c>
      <c r="B38" s="310"/>
      <c r="C38" s="310"/>
      <c r="D38" s="310"/>
      <c r="E38" s="310"/>
      <c r="F38" s="315"/>
      <c r="G38" s="316"/>
      <c r="H38" s="317"/>
      <c r="I38" s="317"/>
      <c r="J38" s="317"/>
      <c r="K38" s="315"/>
      <c r="L38" s="314"/>
      <c r="M38" s="314"/>
      <c r="O38" s="287" t="str">
        <f t="shared" si="1"/>
        <v>ASLine</v>
      </c>
    </row>
    <row r="39" spans="1:15" s="287" customFormat="1" ht="16.5" customHeight="1" x14ac:dyDescent="0.25">
      <c r="A39" s="313">
        <f t="shared" si="0"/>
        <v>37257</v>
      </c>
      <c r="B39" s="310"/>
      <c r="C39" s="310"/>
      <c r="D39" s="310"/>
      <c r="E39" s="310"/>
      <c r="F39" s="315"/>
      <c r="G39" s="316"/>
      <c r="H39" s="317"/>
      <c r="I39" s="317"/>
      <c r="J39" s="317"/>
      <c r="K39" s="315"/>
      <c r="L39" s="314"/>
      <c r="M39" s="314"/>
      <c r="O39" s="287" t="str">
        <f t="shared" si="1"/>
        <v>ASLine</v>
      </c>
    </row>
    <row r="40" spans="1:15" s="287" customFormat="1" ht="16.5" customHeight="1" x14ac:dyDescent="0.25">
      <c r="A40" s="313">
        <f t="shared" si="0"/>
        <v>37257</v>
      </c>
      <c r="B40" s="310"/>
      <c r="C40" s="310"/>
      <c r="D40" s="310"/>
      <c r="E40" s="310"/>
      <c r="F40" s="315"/>
      <c r="G40" s="316"/>
      <c r="H40" s="317"/>
      <c r="I40" s="317"/>
      <c r="J40" s="317"/>
      <c r="K40" s="315"/>
      <c r="L40" s="314"/>
      <c r="M40" s="314"/>
      <c r="O40" s="287" t="str">
        <f t="shared" si="1"/>
        <v>ASLine</v>
      </c>
    </row>
    <row r="41" spans="1:15" s="287" customFormat="1" x14ac:dyDescent="0.25">
      <c r="A41" s="313">
        <f t="shared" si="0"/>
        <v>37257</v>
      </c>
      <c r="B41" s="310"/>
      <c r="C41" s="310"/>
      <c r="D41" s="310"/>
      <c r="E41" s="310"/>
      <c r="F41" s="315"/>
      <c r="G41" s="316"/>
      <c r="H41" s="317"/>
      <c r="I41" s="317"/>
      <c r="J41" s="317"/>
      <c r="K41" s="315"/>
      <c r="L41" s="314"/>
      <c r="M41" s="314"/>
      <c r="O41" s="287" t="str">
        <f t="shared" si="1"/>
        <v>ASLine</v>
      </c>
    </row>
    <row r="42" spans="1:15" s="287" customFormat="1" x14ac:dyDescent="0.25">
      <c r="A42" s="313">
        <f t="shared" si="0"/>
        <v>37257</v>
      </c>
      <c r="B42" s="310"/>
      <c r="C42" s="310"/>
      <c r="D42" s="310"/>
      <c r="E42" s="310"/>
      <c r="F42" s="315"/>
      <c r="G42" s="316"/>
      <c r="H42" s="317"/>
      <c r="I42" s="317"/>
      <c r="J42" s="317"/>
      <c r="K42" s="315"/>
      <c r="L42" s="314"/>
      <c r="M42" s="314"/>
      <c r="O42" s="287" t="str">
        <f t="shared" si="1"/>
        <v>ASLine</v>
      </c>
    </row>
    <row r="43" spans="1:15" s="287" customFormat="1" x14ac:dyDescent="0.25">
      <c r="A43" s="313">
        <f t="shared" si="0"/>
        <v>37257</v>
      </c>
      <c r="B43" s="310"/>
      <c r="C43" s="310"/>
      <c r="D43" s="310"/>
      <c r="E43" s="310"/>
      <c r="F43" s="315"/>
      <c r="G43" s="316"/>
      <c r="H43" s="317"/>
      <c r="I43" s="317"/>
      <c r="J43" s="317"/>
      <c r="K43" s="315"/>
      <c r="L43" s="314"/>
      <c r="M43" s="314"/>
      <c r="O43" s="287" t="str">
        <f t="shared" si="1"/>
        <v>ASLine</v>
      </c>
    </row>
    <row r="44" spans="1:15" s="287" customFormat="1" x14ac:dyDescent="0.25">
      <c r="A44" s="313">
        <f t="shared" si="0"/>
        <v>37257</v>
      </c>
      <c r="B44" s="310"/>
      <c r="C44" s="310"/>
      <c r="D44" s="310"/>
      <c r="E44" s="310"/>
      <c r="F44" s="315"/>
      <c r="G44" s="316"/>
      <c r="H44" s="317"/>
      <c r="I44" s="317"/>
      <c r="J44" s="317"/>
      <c r="K44" s="315"/>
      <c r="L44" s="314"/>
      <c r="M44" s="314"/>
      <c r="O44" s="287" t="str">
        <f t="shared" si="1"/>
        <v>ASLine</v>
      </c>
    </row>
    <row r="45" spans="1:15" s="287" customFormat="1" x14ac:dyDescent="0.25">
      <c r="A45" s="313">
        <f t="shared" si="0"/>
        <v>37257</v>
      </c>
      <c r="B45" s="310"/>
      <c r="C45" s="310"/>
      <c r="D45" s="310"/>
      <c r="E45" s="310"/>
      <c r="F45" s="315"/>
      <c r="G45" s="316"/>
      <c r="H45" s="317"/>
      <c r="I45" s="317"/>
      <c r="J45" s="317"/>
      <c r="K45" s="315"/>
      <c r="L45" s="314"/>
      <c r="M45" s="314"/>
      <c r="O45" s="287" t="str">
        <f t="shared" si="1"/>
        <v>ASLine</v>
      </c>
    </row>
    <row r="46" spans="1:15" s="287" customFormat="1" x14ac:dyDescent="0.25">
      <c r="A46" s="313">
        <f t="shared" si="0"/>
        <v>37257</v>
      </c>
      <c r="B46" s="310"/>
      <c r="C46" s="310"/>
      <c r="D46" s="310"/>
      <c r="E46" s="310"/>
      <c r="F46" s="315"/>
      <c r="G46" s="316"/>
      <c r="H46" s="317"/>
      <c r="I46" s="317"/>
      <c r="J46" s="317"/>
      <c r="K46" s="315"/>
      <c r="L46" s="314"/>
      <c r="M46" s="314"/>
      <c r="O46" s="287" t="str">
        <f t="shared" si="1"/>
        <v>ASLine</v>
      </c>
    </row>
    <row r="47" spans="1:15" s="287" customFormat="1" x14ac:dyDescent="0.25">
      <c r="A47" s="313">
        <f t="shared" si="0"/>
        <v>37257</v>
      </c>
      <c r="B47" s="310"/>
      <c r="C47" s="310"/>
      <c r="D47" s="310"/>
      <c r="E47" s="310"/>
      <c r="F47" s="315"/>
      <c r="G47" s="316"/>
      <c r="H47" s="317"/>
      <c r="I47" s="317"/>
      <c r="J47" s="317"/>
      <c r="K47" s="315"/>
      <c r="L47" s="314"/>
      <c r="M47" s="314"/>
      <c r="O47" s="287" t="str">
        <f t="shared" si="1"/>
        <v>ASLine</v>
      </c>
    </row>
    <row r="48" spans="1:15" s="287" customFormat="1" x14ac:dyDescent="0.25">
      <c r="A48" s="313">
        <f t="shared" si="0"/>
        <v>37257</v>
      </c>
      <c r="B48" s="310"/>
      <c r="C48" s="310"/>
      <c r="D48" s="310"/>
      <c r="E48" s="310"/>
      <c r="F48" s="315"/>
      <c r="G48" s="316"/>
      <c r="H48" s="317"/>
      <c r="I48" s="317"/>
      <c r="J48" s="317"/>
      <c r="K48" s="315"/>
      <c r="L48" s="314"/>
      <c r="M48" s="314"/>
      <c r="O48" s="287" t="str">
        <f t="shared" si="1"/>
        <v>ASLine</v>
      </c>
    </row>
    <row r="49" spans="1:15" s="287" customFormat="1" x14ac:dyDescent="0.25">
      <c r="A49" s="313">
        <f t="shared" si="0"/>
        <v>37257</v>
      </c>
      <c r="B49" s="310"/>
      <c r="C49" s="310"/>
      <c r="D49" s="310"/>
      <c r="E49" s="310"/>
      <c r="F49" s="315"/>
      <c r="G49" s="316"/>
      <c r="H49" s="317"/>
      <c r="I49" s="317"/>
      <c r="J49" s="317"/>
      <c r="K49" s="315"/>
      <c r="L49" s="314"/>
      <c r="M49" s="314"/>
      <c r="O49" s="287" t="str">
        <f t="shared" si="1"/>
        <v>ASLine</v>
      </c>
    </row>
    <row r="50" spans="1:15" s="287" customFormat="1" x14ac:dyDescent="0.25">
      <c r="A50" s="313">
        <f t="shared" si="0"/>
        <v>37257</v>
      </c>
      <c r="B50" s="310"/>
      <c r="C50" s="310"/>
      <c r="D50" s="310"/>
      <c r="E50" s="310"/>
      <c r="F50" s="315"/>
      <c r="G50" s="316"/>
      <c r="H50" s="317"/>
      <c r="I50" s="317"/>
      <c r="J50" s="317"/>
      <c r="K50" s="315"/>
      <c r="L50" s="314"/>
      <c r="M50" s="314"/>
      <c r="O50" s="287" t="str">
        <f t="shared" si="1"/>
        <v>ASLine</v>
      </c>
    </row>
    <row r="51" spans="1:15" s="287" customFormat="1" x14ac:dyDescent="0.25">
      <c r="A51" s="313">
        <f t="shared" si="0"/>
        <v>37257</v>
      </c>
      <c r="B51" s="310"/>
      <c r="C51" s="310"/>
      <c r="D51" s="310"/>
      <c r="E51" s="310"/>
      <c r="F51" s="315"/>
      <c r="G51" s="316"/>
      <c r="H51" s="317"/>
      <c r="I51" s="317"/>
      <c r="J51" s="317"/>
      <c r="K51" s="315"/>
      <c r="L51" s="314"/>
      <c r="M51" s="314"/>
      <c r="O51" s="287" t="str">
        <f t="shared" si="1"/>
        <v>ASLine</v>
      </c>
    </row>
    <row r="52" spans="1:15" s="287" customFormat="1" x14ac:dyDescent="0.25">
      <c r="A52" s="313">
        <f t="shared" si="0"/>
        <v>37257</v>
      </c>
      <c r="B52" s="310"/>
      <c r="C52" s="310"/>
      <c r="D52" s="310"/>
      <c r="E52" s="310"/>
      <c r="F52" s="315"/>
      <c r="G52" s="316"/>
      <c r="H52" s="317"/>
      <c r="I52" s="317"/>
      <c r="J52" s="317"/>
      <c r="K52" s="315"/>
      <c r="L52" s="314"/>
      <c r="M52" s="314"/>
      <c r="O52" s="287" t="str">
        <f t="shared" si="1"/>
        <v>ASLine</v>
      </c>
    </row>
    <row r="53" spans="1:15" s="287" customFormat="1" x14ac:dyDescent="0.25">
      <c r="A53" s="313">
        <f t="shared" si="0"/>
        <v>37257</v>
      </c>
      <c r="B53" s="310"/>
      <c r="C53" s="310"/>
      <c r="D53" s="310"/>
      <c r="E53" s="310"/>
      <c r="F53" s="315"/>
      <c r="G53" s="316"/>
      <c r="H53" s="317"/>
      <c r="I53" s="317"/>
      <c r="J53" s="317"/>
      <c r="K53" s="315"/>
      <c r="L53" s="314"/>
      <c r="M53" s="314"/>
      <c r="O53" s="287" t="str">
        <f t="shared" si="1"/>
        <v>ASLine</v>
      </c>
    </row>
    <row r="54" spans="1:15" s="287" customFormat="1" x14ac:dyDescent="0.25">
      <c r="A54" s="313">
        <f t="shared" si="0"/>
        <v>37257</v>
      </c>
      <c r="B54" s="310"/>
      <c r="C54" s="310"/>
      <c r="D54" s="310"/>
      <c r="E54" s="310"/>
      <c r="F54" s="315"/>
      <c r="G54" s="316"/>
      <c r="H54" s="317"/>
      <c r="I54" s="317"/>
      <c r="J54" s="317"/>
      <c r="K54" s="315"/>
      <c r="L54" s="314"/>
      <c r="M54" s="314"/>
      <c r="O54" s="287" t="str">
        <f t="shared" si="1"/>
        <v>ASLine</v>
      </c>
    </row>
    <row r="55" spans="1:15" s="287" customFormat="1" x14ac:dyDescent="0.25">
      <c r="A55" s="313">
        <f t="shared" si="0"/>
        <v>37257</v>
      </c>
      <c r="B55" s="310"/>
      <c r="C55" s="310"/>
      <c r="D55" s="310"/>
      <c r="E55" s="310"/>
      <c r="F55" s="315"/>
      <c r="G55" s="316"/>
      <c r="H55" s="317"/>
      <c r="I55" s="317"/>
      <c r="J55" s="317"/>
      <c r="K55" s="315"/>
      <c r="L55" s="314"/>
      <c r="M55" s="314"/>
      <c r="O55" s="287" t="str">
        <f t="shared" si="1"/>
        <v>ASLine</v>
      </c>
    </row>
    <row r="56" spans="1:15" ht="15.75" x14ac:dyDescent="0.25">
      <c r="A56" s="313">
        <f t="shared" si="0"/>
        <v>37257</v>
      </c>
      <c r="B56" s="310"/>
      <c r="C56" s="310"/>
      <c r="D56" s="310"/>
      <c r="E56" s="310"/>
      <c r="F56" s="315"/>
      <c r="G56" s="316"/>
      <c r="H56" s="317"/>
      <c r="I56" s="317"/>
      <c r="J56" s="317"/>
      <c r="K56" s="315"/>
      <c r="L56" s="314"/>
      <c r="M56" s="314"/>
      <c r="O56" s="287" t="str">
        <f t="shared" si="1"/>
        <v>ASLine</v>
      </c>
    </row>
    <row r="57" spans="1:15" ht="15.75" x14ac:dyDescent="0.25">
      <c r="A57" s="313">
        <f t="shared" si="0"/>
        <v>37257</v>
      </c>
      <c r="B57" s="310"/>
      <c r="C57" s="310"/>
      <c r="D57" s="310"/>
      <c r="E57" s="310"/>
      <c r="F57" s="315"/>
      <c r="G57" s="316"/>
      <c r="H57" s="317"/>
      <c r="I57" s="317"/>
      <c r="J57" s="317"/>
      <c r="K57" s="315"/>
      <c r="L57" s="314"/>
      <c r="M57" s="314"/>
      <c r="O57" s="287" t="str">
        <f t="shared" si="1"/>
        <v>ASLine</v>
      </c>
    </row>
    <row r="58" spans="1:15" ht="15.75" x14ac:dyDescent="0.25">
      <c r="A58" s="313">
        <f t="shared" si="0"/>
        <v>37257</v>
      </c>
      <c r="B58" s="310"/>
      <c r="C58" s="310"/>
      <c r="D58" s="310"/>
      <c r="E58" s="310"/>
      <c r="F58" s="315"/>
      <c r="G58" s="316"/>
      <c r="H58" s="317"/>
      <c r="I58" s="317"/>
      <c r="J58" s="317"/>
      <c r="K58" s="315"/>
      <c r="L58" s="314"/>
      <c r="M58" s="314"/>
      <c r="O58" s="287" t="str">
        <f t="shared" si="1"/>
        <v>ASLine</v>
      </c>
    </row>
    <row r="59" spans="1:15" ht="15.75" x14ac:dyDescent="0.25">
      <c r="A59" s="313">
        <f t="shared" si="0"/>
        <v>37257</v>
      </c>
      <c r="B59" s="310"/>
      <c r="C59" s="310"/>
      <c r="D59" s="310"/>
      <c r="E59" s="310"/>
      <c r="F59" s="315"/>
      <c r="G59" s="316"/>
      <c r="H59" s="317"/>
      <c r="I59" s="317"/>
      <c r="J59" s="317"/>
      <c r="K59" s="315"/>
      <c r="L59" s="314"/>
      <c r="M59" s="314"/>
      <c r="O59" s="287" t="str">
        <f t="shared" si="1"/>
        <v>ASLine</v>
      </c>
    </row>
    <row r="60" spans="1:15" ht="15.75" x14ac:dyDescent="0.25">
      <c r="A60" s="313">
        <f t="shared" si="0"/>
        <v>37257</v>
      </c>
      <c r="B60" s="310"/>
      <c r="C60" s="310"/>
      <c r="D60" s="310"/>
      <c r="E60" s="310"/>
      <c r="F60" s="315"/>
      <c r="G60" s="316"/>
      <c r="H60" s="317"/>
      <c r="I60" s="317"/>
      <c r="J60" s="317"/>
      <c r="K60" s="315"/>
      <c r="L60" s="314"/>
      <c r="M60" s="314"/>
      <c r="O60" s="287" t="str">
        <f t="shared" si="1"/>
        <v>ASLine</v>
      </c>
    </row>
    <row r="61" spans="1:15" ht="15.75" x14ac:dyDescent="0.25">
      <c r="A61" s="313">
        <f t="shared" si="0"/>
        <v>37257</v>
      </c>
      <c r="B61" s="310"/>
      <c r="C61" s="310"/>
      <c r="D61" s="310"/>
      <c r="E61" s="310"/>
      <c r="F61" s="315"/>
      <c r="G61" s="316"/>
      <c r="H61" s="317"/>
      <c r="I61" s="317"/>
      <c r="J61" s="317"/>
      <c r="K61" s="315"/>
      <c r="L61" s="314"/>
      <c r="M61" s="314"/>
      <c r="O61" s="287" t="str">
        <f t="shared" si="1"/>
        <v>ASLine</v>
      </c>
    </row>
    <row r="62" spans="1:15" ht="15.75" x14ac:dyDescent="0.25">
      <c r="A62" s="313">
        <f t="shared" si="0"/>
        <v>37257</v>
      </c>
      <c r="B62" s="310"/>
      <c r="C62" s="310"/>
      <c r="D62" s="310"/>
      <c r="E62" s="310"/>
      <c r="F62" s="315"/>
      <c r="G62" s="316"/>
      <c r="H62" s="317"/>
      <c r="I62" s="317"/>
      <c r="J62" s="317"/>
      <c r="K62" s="315"/>
      <c r="L62" s="314"/>
      <c r="M62" s="314"/>
      <c r="O62" s="287"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6" t="s">
        <v>230</v>
      </c>
      <c r="B1" s="286"/>
      <c r="D1" s="286" t="s">
        <v>229</v>
      </c>
    </row>
    <row r="2" spans="1:4" x14ac:dyDescent="0.25">
      <c r="A2" t="s">
        <v>78</v>
      </c>
      <c r="B2" t="s">
        <v>223</v>
      </c>
      <c r="D2" s="330" t="s">
        <v>343</v>
      </c>
    </row>
    <row r="3" spans="1:4" x14ac:dyDescent="0.25">
      <c r="A3" t="s">
        <v>225</v>
      </c>
      <c r="B3" t="s">
        <v>224</v>
      </c>
      <c r="D3" s="331" t="s">
        <v>344</v>
      </c>
    </row>
    <row r="4" spans="1:4" x14ac:dyDescent="0.25">
      <c r="A4" t="s">
        <v>79</v>
      </c>
      <c r="B4" t="s">
        <v>222</v>
      </c>
      <c r="D4" s="331" t="s">
        <v>345</v>
      </c>
    </row>
    <row r="5" spans="1:4" x14ac:dyDescent="0.25">
      <c r="A5" t="s">
        <v>80</v>
      </c>
      <c r="B5" t="s">
        <v>226</v>
      </c>
      <c r="D5" s="331" t="s">
        <v>346</v>
      </c>
    </row>
    <row r="6" spans="1:4" x14ac:dyDescent="0.25">
      <c r="A6" t="s">
        <v>227</v>
      </c>
      <c r="B6" t="s">
        <v>83</v>
      </c>
      <c r="D6" s="331" t="s">
        <v>347</v>
      </c>
    </row>
    <row r="7" spans="1:4" x14ac:dyDescent="0.25">
      <c r="A7" t="s">
        <v>228</v>
      </c>
      <c r="B7" t="s">
        <v>84</v>
      </c>
      <c r="D7" s="331" t="s">
        <v>348</v>
      </c>
    </row>
    <row r="8" spans="1:4" x14ac:dyDescent="0.25">
      <c r="A8" t="s">
        <v>156</v>
      </c>
      <c r="B8" t="s">
        <v>315</v>
      </c>
      <c r="D8" s="331" t="s">
        <v>349</v>
      </c>
    </row>
    <row r="9" spans="1:4" x14ac:dyDescent="0.25">
      <c r="D9" s="331" t="s">
        <v>350</v>
      </c>
    </row>
    <row r="10" spans="1:4" x14ac:dyDescent="0.25">
      <c r="A10" s="289" t="s">
        <v>283</v>
      </c>
      <c r="D10" s="331" t="s">
        <v>351</v>
      </c>
    </row>
    <row r="11" spans="1:4" x14ac:dyDescent="0.25">
      <c r="D11" s="331" t="s">
        <v>352</v>
      </c>
    </row>
    <row r="12" spans="1:4" x14ac:dyDescent="0.25">
      <c r="D12" s="331" t="s">
        <v>341</v>
      </c>
    </row>
    <row r="17" spans="2:2" x14ac:dyDescent="0.25">
      <c r="B17" s="151"/>
    </row>
    <row r="45" spans="2:2" x14ac:dyDescent="0.25">
      <c r="B45" s="285"/>
    </row>
    <row r="46" spans="2:2" x14ac:dyDescent="0.25">
      <c r="B46" s="285"/>
    </row>
    <row r="47" spans="2:2" x14ac:dyDescent="0.25">
      <c r="B47" s="285"/>
    </row>
    <row r="48" spans="2:2" x14ac:dyDescent="0.25">
      <c r="B48" s="285"/>
    </row>
    <row r="49" spans="2:2" x14ac:dyDescent="0.25">
      <c r="B49" s="285"/>
    </row>
    <row r="50" spans="2:2" x14ac:dyDescent="0.25">
      <c r="B50" s="285"/>
    </row>
    <row r="51" spans="2:2" x14ac:dyDescent="0.25">
      <c r="B51" s="285"/>
    </row>
    <row r="52" spans="2:2" x14ac:dyDescent="0.25">
      <c r="B52" s="285"/>
    </row>
    <row r="53" spans="2:2" x14ac:dyDescent="0.25">
      <c r="B53" s="285"/>
    </row>
    <row r="54" spans="2:2" x14ac:dyDescent="0.25">
      <c r="B54" s="285"/>
    </row>
    <row r="55" spans="2:2" x14ac:dyDescent="0.25">
      <c r="B55" s="285"/>
    </row>
    <row r="56" spans="2:2" x14ac:dyDescent="0.25">
      <c r="B56" s="285"/>
    </row>
    <row r="57" spans="2:2" x14ac:dyDescent="0.25">
      <c r="B57" s="285"/>
    </row>
    <row r="58" spans="2:2" x14ac:dyDescent="0.25">
      <c r="B58" s="285"/>
    </row>
    <row r="59" spans="2:2" x14ac:dyDescent="0.25">
      <c r="B59" s="285"/>
    </row>
    <row r="60" spans="2:2" x14ac:dyDescent="0.25">
      <c r="B60" s="285"/>
    </row>
    <row r="61" spans="2:2" x14ac:dyDescent="0.25">
      <c r="B61" s="285"/>
    </row>
    <row r="62" spans="2:2" x14ac:dyDescent="0.25">
      <c r="B62" s="285"/>
    </row>
    <row r="63" spans="2:2" x14ac:dyDescent="0.25">
      <c r="B63" s="285"/>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 xml:space="preserve">Praetorian Insurance Company  </v>
      </c>
      <c r="B4" s="151">
        <f>'Cover Page'!L9</f>
        <v>37257</v>
      </c>
      <c r="C4" s="151" t="str">
        <f>'Cover Page'!B13</f>
        <v>QBE Americas</v>
      </c>
      <c r="D4" s="152">
        <f>'Cover Page'!L13</f>
        <v>796</v>
      </c>
      <c r="E4" s="151" t="str">
        <f>'Cover Page'!B17</f>
        <v>One QBE Way</v>
      </c>
      <c r="F4" s="151" t="str">
        <f>'Cover Page'!B20</f>
        <v>Sun Prairie</v>
      </c>
      <c r="G4" s="151" t="str">
        <f>'Cover Page'!I20</f>
        <v>WI</v>
      </c>
      <c r="H4" s="152">
        <f>'Cover Page'!L20</f>
        <v>53596</v>
      </c>
      <c r="I4" s="151" t="b">
        <v>1</v>
      </c>
      <c r="J4" s="151" t="b">
        <v>0</v>
      </c>
      <c r="K4" s="153">
        <f>'Cover Page'!B32</f>
        <v>44316</v>
      </c>
      <c r="L4" s="173" t="str">
        <f>'Cover Page'!B35</f>
        <v>Darnyl Klatt</v>
      </c>
      <c r="M4" s="173" t="str">
        <f>'Cover Page'!B38</f>
        <v>VP, Statutory &amp; Statistical Controller</v>
      </c>
      <c r="N4" s="212" t="str">
        <f>'Cover Page'!I35</f>
        <v>608-825-5160</v>
      </c>
      <c r="O4" s="212">
        <f>'Cover Page'!L35</f>
        <v>0</v>
      </c>
      <c r="P4" s="151" t="str">
        <f>'Cover Page'!I38</f>
        <v>darnyl.klatt@us.qbe.com</v>
      </c>
      <c r="Q4" s="151" t="str">
        <f>'Cover Page'!B42</f>
        <v>Stephen Austin</v>
      </c>
      <c r="R4" s="151" t="str">
        <f>'Cover Page'!B46</f>
        <v>AVP, Transactions Manager</v>
      </c>
      <c r="S4" s="212">
        <f>'Cover Page'!I42</f>
        <v>9492910370</v>
      </c>
      <c r="T4" s="212">
        <f>'Cover Page'!L42</f>
        <v>0</v>
      </c>
      <c r="U4" s="151" t="str">
        <f>'Cover Page'!I46</f>
        <v>steve.austin@us.qbe.com</v>
      </c>
      <c r="V4" s="152">
        <f>Questionnaire!U10</f>
        <v>1</v>
      </c>
      <c r="W4" s="152">
        <f>Questionnaire!U12</f>
        <v>0</v>
      </c>
      <c r="X4" s="152">
        <f>Questionnaire!U13</f>
        <v>0</v>
      </c>
      <c r="Y4" s="152">
        <f>Questionnaire!U14</f>
        <v>1</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 xml:space="preserve">Company does not write Commercial or Personal Auto business.  </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37257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37257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37257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f>Questionnaire!$W$85</f>
        <v>0</v>
      </c>
    </row>
    <row r="6" spans="1:27" x14ac:dyDescent="0.25">
      <c r="A6" s="151">
        <f>'Cover Page'!$L$9</f>
        <v>37257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37257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37257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37257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8"/>
  </cols>
  <sheetData>
    <row r="1" spans="1:2" x14ac:dyDescent="0.25">
      <c r="A1" s="149" t="s">
        <v>98</v>
      </c>
      <c r="B1" s="288" t="s">
        <v>233</v>
      </c>
    </row>
    <row r="2" spans="1:2" x14ac:dyDescent="0.25">
      <c r="A2" s="149" t="s">
        <v>99</v>
      </c>
      <c r="B2" s="288" t="s">
        <v>234</v>
      </c>
    </row>
    <row r="3" spans="1:2" x14ac:dyDescent="0.25">
      <c r="A3" s="149" t="s">
        <v>100</v>
      </c>
      <c r="B3" s="288" t="s">
        <v>235</v>
      </c>
    </row>
    <row r="4" spans="1:2" x14ac:dyDescent="0.25">
      <c r="A4" s="149" t="s">
        <v>101</v>
      </c>
      <c r="B4" s="288" t="s">
        <v>236</v>
      </c>
    </row>
    <row r="5" spans="1:2" x14ac:dyDescent="0.25">
      <c r="A5" s="149" t="s">
        <v>102</v>
      </c>
      <c r="B5" s="288" t="s">
        <v>232</v>
      </c>
    </row>
    <row r="6" spans="1:2" x14ac:dyDescent="0.25">
      <c r="A6" s="149" t="s">
        <v>103</v>
      </c>
      <c r="B6" s="288" t="s">
        <v>237</v>
      </c>
    </row>
    <row r="7" spans="1:2" x14ac:dyDescent="0.25">
      <c r="A7" s="149" t="s">
        <v>104</v>
      </c>
      <c r="B7" s="288" t="s">
        <v>238</v>
      </c>
    </row>
    <row r="8" spans="1:2" x14ac:dyDescent="0.25">
      <c r="A8" s="149" t="s">
        <v>105</v>
      </c>
      <c r="B8" s="288" t="s">
        <v>239</v>
      </c>
    </row>
    <row r="9" spans="1:2" x14ac:dyDescent="0.25">
      <c r="A9" s="149" t="s">
        <v>106</v>
      </c>
      <c r="B9" s="288" t="s">
        <v>240</v>
      </c>
    </row>
    <row r="10" spans="1:2" x14ac:dyDescent="0.25">
      <c r="A10" s="149" t="s">
        <v>107</v>
      </c>
      <c r="B10" s="288" t="s">
        <v>241</v>
      </c>
    </row>
    <row r="11" spans="1:2" x14ac:dyDescent="0.25">
      <c r="A11" s="149" t="s">
        <v>108</v>
      </c>
      <c r="B11" s="288" t="s">
        <v>242</v>
      </c>
    </row>
    <row r="12" spans="1:2" x14ac:dyDescent="0.25">
      <c r="A12" s="149" t="s">
        <v>109</v>
      </c>
      <c r="B12" s="288" t="s">
        <v>243</v>
      </c>
    </row>
    <row r="13" spans="1:2" x14ac:dyDescent="0.25">
      <c r="A13" s="149" t="s">
        <v>110</v>
      </c>
      <c r="B13" s="288" t="s">
        <v>244</v>
      </c>
    </row>
    <row r="14" spans="1:2" x14ac:dyDescent="0.25">
      <c r="A14" s="149" t="s">
        <v>111</v>
      </c>
      <c r="B14" s="288" t="s">
        <v>245</v>
      </c>
    </row>
    <row r="15" spans="1:2" x14ac:dyDescent="0.25">
      <c r="A15" s="149" t="s">
        <v>112</v>
      </c>
      <c r="B15" s="288" t="s">
        <v>246</v>
      </c>
    </row>
    <row r="16" spans="1:2" x14ac:dyDescent="0.25">
      <c r="A16" s="149" t="s">
        <v>113</v>
      </c>
      <c r="B16" s="288" t="s">
        <v>247</v>
      </c>
    </row>
    <row r="17" spans="1:2" x14ac:dyDescent="0.25">
      <c r="A17" s="149" t="s">
        <v>114</v>
      </c>
      <c r="B17" s="288" t="s">
        <v>248</v>
      </c>
    </row>
    <row r="18" spans="1:2" x14ac:dyDescent="0.25">
      <c r="A18" s="149" t="s">
        <v>115</v>
      </c>
      <c r="B18" s="288" t="s">
        <v>249</v>
      </c>
    </row>
    <row r="19" spans="1:2" x14ac:dyDescent="0.25">
      <c r="A19" s="149" t="s">
        <v>116</v>
      </c>
      <c r="B19" s="288" t="s">
        <v>250</v>
      </c>
    </row>
    <row r="20" spans="1:2" x14ac:dyDescent="0.25">
      <c r="A20" s="149" t="s">
        <v>117</v>
      </c>
      <c r="B20" s="288" t="s">
        <v>251</v>
      </c>
    </row>
    <row r="21" spans="1:2" x14ac:dyDescent="0.25">
      <c r="A21" s="149" t="s">
        <v>118</v>
      </c>
      <c r="B21" s="288" t="s">
        <v>252</v>
      </c>
    </row>
    <row r="22" spans="1:2" x14ac:dyDescent="0.25">
      <c r="A22" s="149" t="s">
        <v>119</v>
      </c>
      <c r="B22" s="288" t="s">
        <v>253</v>
      </c>
    </row>
    <row r="23" spans="1:2" x14ac:dyDescent="0.25">
      <c r="A23" s="149" t="s">
        <v>120</v>
      </c>
      <c r="B23" s="288" t="s">
        <v>254</v>
      </c>
    </row>
    <row r="24" spans="1:2" x14ac:dyDescent="0.25">
      <c r="A24" s="149" t="s">
        <v>121</v>
      </c>
      <c r="B24" s="288" t="s">
        <v>255</v>
      </c>
    </row>
    <row r="25" spans="1:2" x14ac:dyDescent="0.25">
      <c r="A25" s="149" t="s">
        <v>122</v>
      </c>
      <c r="B25" s="288" t="s">
        <v>256</v>
      </c>
    </row>
    <row r="26" spans="1:2" x14ac:dyDescent="0.25">
      <c r="A26" s="149" t="s">
        <v>123</v>
      </c>
      <c r="B26" s="288" t="s">
        <v>257</v>
      </c>
    </row>
    <row r="27" spans="1:2" x14ac:dyDescent="0.25">
      <c r="A27" s="149" t="s">
        <v>124</v>
      </c>
      <c r="B27" s="288" t="s">
        <v>258</v>
      </c>
    </row>
    <row r="28" spans="1:2" x14ac:dyDescent="0.25">
      <c r="A28" s="149" t="s">
        <v>125</v>
      </c>
      <c r="B28" s="288" t="s">
        <v>259</v>
      </c>
    </row>
    <row r="29" spans="1:2" x14ac:dyDescent="0.25">
      <c r="A29" s="149" t="s">
        <v>126</v>
      </c>
      <c r="B29" s="288" t="s">
        <v>260</v>
      </c>
    </row>
    <row r="30" spans="1:2" x14ac:dyDescent="0.25">
      <c r="A30" s="149" t="s">
        <v>127</v>
      </c>
      <c r="B30" s="288" t="s">
        <v>261</v>
      </c>
    </row>
    <row r="31" spans="1:2" x14ac:dyDescent="0.25">
      <c r="A31" s="149" t="s">
        <v>128</v>
      </c>
      <c r="B31" s="288" t="s">
        <v>262</v>
      </c>
    </row>
    <row r="32" spans="1:2" x14ac:dyDescent="0.25">
      <c r="A32" s="149" t="s">
        <v>129</v>
      </c>
      <c r="B32" s="288" t="s">
        <v>263</v>
      </c>
    </row>
    <row r="33" spans="1:2" x14ac:dyDescent="0.25">
      <c r="A33" s="149" t="s">
        <v>130</v>
      </c>
      <c r="B33" s="288" t="s">
        <v>264</v>
      </c>
    </row>
    <row r="34" spans="1:2" x14ac:dyDescent="0.25">
      <c r="A34" s="149" t="s">
        <v>131</v>
      </c>
      <c r="B34" s="288" t="s">
        <v>265</v>
      </c>
    </row>
    <row r="35" spans="1:2" x14ac:dyDescent="0.25">
      <c r="A35" s="149" t="s">
        <v>132</v>
      </c>
      <c r="B35" s="288" t="s">
        <v>266</v>
      </c>
    </row>
    <row r="36" spans="1:2" x14ac:dyDescent="0.25">
      <c r="A36" s="149" t="s">
        <v>133</v>
      </c>
      <c r="B36" s="288" t="s">
        <v>267</v>
      </c>
    </row>
    <row r="37" spans="1:2" x14ac:dyDescent="0.25">
      <c r="A37" s="149" t="s">
        <v>134</v>
      </c>
      <c r="B37" s="288" t="s">
        <v>268</v>
      </c>
    </row>
    <row r="38" spans="1:2" x14ac:dyDescent="0.25">
      <c r="A38" s="149" t="s">
        <v>135</v>
      </c>
      <c r="B38" s="288" t="s">
        <v>269</v>
      </c>
    </row>
    <row r="39" spans="1:2" x14ac:dyDescent="0.25">
      <c r="A39" s="149" t="s">
        <v>136</v>
      </c>
      <c r="B39" s="288" t="s">
        <v>270</v>
      </c>
    </row>
    <row r="40" spans="1:2" x14ac:dyDescent="0.25">
      <c r="A40" s="149" t="s">
        <v>137</v>
      </c>
      <c r="B40" s="288" t="s">
        <v>271</v>
      </c>
    </row>
    <row r="41" spans="1:2" x14ac:dyDescent="0.25">
      <c r="A41" s="149" t="s">
        <v>138</v>
      </c>
      <c r="B41" s="288" t="s">
        <v>272</v>
      </c>
    </row>
    <row r="42" spans="1:2" x14ac:dyDescent="0.25">
      <c r="A42" s="149" t="s">
        <v>139</v>
      </c>
      <c r="B42" s="288" t="s">
        <v>273</v>
      </c>
    </row>
    <row r="43" spans="1:2" x14ac:dyDescent="0.25">
      <c r="A43" s="149" t="s">
        <v>140</v>
      </c>
      <c r="B43" s="288" t="s">
        <v>274</v>
      </c>
    </row>
    <row r="44" spans="1:2" x14ac:dyDescent="0.25">
      <c r="A44" s="149" t="s">
        <v>141</v>
      </c>
      <c r="B44" s="288" t="s">
        <v>275</v>
      </c>
    </row>
    <row r="45" spans="1:2" x14ac:dyDescent="0.25">
      <c r="A45" s="149" t="s">
        <v>142</v>
      </c>
      <c r="B45" s="288" t="s">
        <v>276</v>
      </c>
    </row>
    <row r="46" spans="1:2" x14ac:dyDescent="0.25">
      <c r="A46" s="149" t="s">
        <v>143</v>
      </c>
      <c r="B46" s="288" t="s">
        <v>277</v>
      </c>
    </row>
    <row r="47" spans="1:2" x14ac:dyDescent="0.25">
      <c r="A47" s="149" t="s">
        <v>144</v>
      </c>
      <c r="B47" s="288" t="s">
        <v>278</v>
      </c>
    </row>
    <row r="48" spans="1:2" x14ac:dyDescent="0.25">
      <c r="A48" s="149" t="s">
        <v>145</v>
      </c>
      <c r="B48" s="288" t="s">
        <v>279</v>
      </c>
    </row>
    <row r="49" spans="1:2" x14ac:dyDescent="0.25">
      <c r="A49" s="149" t="s">
        <v>146</v>
      </c>
      <c r="B49" s="288" t="s">
        <v>280</v>
      </c>
    </row>
    <row r="50" spans="1:2" x14ac:dyDescent="0.25">
      <c r="A50" s="149" t="s">
        <v>147</v>
      </c>
      <c r="B50" s="288"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Stephen Austin</cp:lastModifiedBy>
  <cp:lastPrinted>2020-05-12T15:41:53Z</cp:lastPrinted>
  <dcterms:created xsi:type="dcterms:W3CDTF">2020-04-14T23:06:16Z</dcterms:created>
  <dcterms:modified xsi:type="dcterms:W3CDTF">2021-04-30T19:58:23Z</dcterms:modified>
</cp:coreProperties>
</file>