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2\AdmittedFiling\NoPR\"/>
    </mc:Choice>
  </mc:AlternateContent>
  <xr:revisionPtr revIDLastSave="0" documentId="8_{2C50D055-3175-4EEE-B951-C6AA0763F707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1" i="8" l="1"/>
  <c r="A3" i="8" l="1"/>
  <c r="E6" i="5" l="1"/>
  <c r="E4" i="5"/>
  <c r="O59" i="8" l="1"/>
  <c r="O60" i="8"/>
  <c r="O61" i="8"/>
  <c r="O62" i="8"/>
  <c r="O63" i="8"/>
  <c r="O64" i="8"/>
  <c r="O65" i="8"/>
  <c r="O18" i="8" l="1"/>
  <c r="O19" i="8"/>
  <c r="O22" i="8"/>
  <c r="O23" i="8"/>
  <c r="O24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25" i="8" l="1"/>
  <c r="A20" i="8"/>
  <c r="A59" i="8"/>
  <c r="A63" i="8"/>
  <c r="A60" i="8"/>
  <c r="A64" i="8"/>
  <c r="A61" i="8"/>
  <c r="A65" i="8"/>
  <c r="A62" i="8"/>
  <c r="A17" i="8"/>
  <c r="A18" i="8"/>
  <c r="A19" i="8"/>
  <c r="A22" i="8"/>
  <c r="A24" i="8"/>
  <c r="A26" i="8"/>
  <c r="A23" i="8"/>
  <c r="A27" i="8"/>
  <c r="A31" i="8"/>
  <c r="A35" i="8"/>
  <c r="A39" i="8"/>
  <c r="A43" i="8"/>
  <c r="A47" i="8"/>
  <c r="A51" i="8"/>
  <c r="A55" i="8"/>
  <c r="A28" i="8"/>
  <c r="A32" i="8"/>
  <c r="A36" i="8"/>
  <c r="A40" i="8"/>
  <c r="A44" i="8"/>
  <c r="A48" i="8"/>
  <c r="A52" i="8"/>
  <c r="A56" i="8"/>
  <c r="A50" i="8"/>
  <c r="A58" i="8"/>
  <c r="A29" i="8"/>
  <c r="A33" i="8"/>
  <c r="A37" i="8"/>
  <c r="A41" i="8"/>
  <c r="A45" i="8"/>
  <c r="A49" i="8"/>
  <c r="A53" i="8"/>
  <c r="A57" i="8"/>
  <c r="A30" i="8"/>
  <c r="A34" i="8"/>
  <c r="A38" i="8"/>
  <c r="A42" i="8"/>
  <c r="A46" i="8"/>
  <c r="A54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9B82B9C-AD6B-40D0-AB4D-361880CAFFC5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8B8702CE-4BD3-4DA3-849D-CB0B8BFE6092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8D77F006-EEB2-4B25-AEF3-E8E5EACDC1B4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<sst xmlns="http://schemas.openxmlformats.org/spreadsheetml/2006/main" count="542" uniqueCount="374">
  <si>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</si>
  <si>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</si>
  <si>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</si>
  <si>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</si>
  <si>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</si>
  <si>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</si>
  <si>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</si>
  <si>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</si>
  <si>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</si>
  <si>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</si>
  <si>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</si>
  <si>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</si>
  <si>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</si>
  <si>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</si>
  <si>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</si>
  <si>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</si>
  <si>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</si>
  <si>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</si>
  <si>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</si>
  <si>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</si>
  <si>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</si>
  <si>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</si>
  <si>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</si>
  <si>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</si>
  <si>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</si>
  <si>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</si>
  <si>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</si>
  <si>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</si>
  <si>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</si>
  <si>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</si>
  <si>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</si>
  <si>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</si>
  <si>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</si>
  <si>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</si>
  <si>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</si>
  <si>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</si>
  <si>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</si>
  <si>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</si>
  <si>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</si>
  <si>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</si>
  <si>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</si>
  <si>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</si>
  <si>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</si>
  <si>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</si>
  <si>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</si>
  <si>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</si>
  <si>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</si>
  <si>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</si>
  <si>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</si>
  <si>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</si>
  <si>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</si>
  <si>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</si>
  <si>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</si>
  <si>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</si>
  <si>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</si>
  <si>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</si>
  <si>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</si>
  <si>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</si>
  <si>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</si>
  <si>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</si>
  <si>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</si>
  <si>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</si>
  <si>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</si>
  <si>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</si>
  <si>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</si>
  <si>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</si>
  <si>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</si>
  <si>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</si>
  <si>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</si>
  <si>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</si>
  <si>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</si>
  <si>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</si>
  <si>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</si>
  <si>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</si>
  <si>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</si>
  <si>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</si>
  <si>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</si>
  <si>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</si>
  <si>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</si>
  <si>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</si>
  <si>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</si>
  <si>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</si>
  <si>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</si>
  <si>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</si>
  <si>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</si>
  <si>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</si>
  <si>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</si>
  <si>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</si>
  <si>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</si>
  <si>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</si>
  <si>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</si>
  <si>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</si>
  <si>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</si>
  <si>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</si>
  <si>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</si>
  <si>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</si>
  <si>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</si>
  <si>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</si>
  <si>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</si>
  <si>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</si>
  <si>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</si>
  <si>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</si>
  <si>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</si>
  <si>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</si>
  <si>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</si>
  <si>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</si>
  <si>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</si>
  <si>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</si>
  <si>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</si>
  <si>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</si>
  <si>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</si>
  <si>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</si>
  <si>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</si>
  <si>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</si>
  <si>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</si>
  <si>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</si>
  <si>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</si>
  <si>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</si>
  <si>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</si>
  <si>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</si>
  <si>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</si>
  <si>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</si>
  <si>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</si>
  <si>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</si>
  <si>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</si>
  <si>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</si>
  <si>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</si>
  <si>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</si>
  <si>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</si>
  <si>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</si>
  <si>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</si>
  <si>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</si>
  <si>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</si>
  <si>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</si>
  <si>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</si>
  <si>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</si>
  <si>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</si>
  <si>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</si>
  <si>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</si>
  <si>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</si>
  <si>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</si>
  <si>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</si>
  <si>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</si>
  <si>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</si>
  <si>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</si>
  <si>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</si>
  <si>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</si>
  <si>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</si>
  <si>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</si>
  <si>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</si>
  <si>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</si>
  <si>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</si>
  <si>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</si>
  <si>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</si>
  <si>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</si>
  <si>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</si>
  <si>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</si>
  <si>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</si>
  <si>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</si>
  <si>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</si>
  <si>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</si>
  <si>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</si>
  <si>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</si>
  <si>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</si>
  <si>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</si>
  <si>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</si>
  <si>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</si>
  <si>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</si>
  <si>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</si>
  <si>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</si>
  <si>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</si>
  <si>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</si>
  <si>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</si>
  <si>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</si>
  <si>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</si>
  <si>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</si>
  <si>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</si>
  <si>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</si>
  <si>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</si>
  <si>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</si>
  <si>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</si>
  <si>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</si>
  <si>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</si>
  <si>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</si>
  <si>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</si>
  <si>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</si>
  <si>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</si>
  <si>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</si>
  <si>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</si>
  <si>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</si>
  <si>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</si>
  <si>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</si>
  <si>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</si>
  <si>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</si>
  <si>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</si>
  <si>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</si>
  <si>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</si>
  <si>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</si>
  <si>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</si>
  <si>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</si>
  <si>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</si>
  <si>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</si>
  <si>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</si>
  <si>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</si>
  <si>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</si>
  <si>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</si>
  <si>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</si>
  <si>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</si>
  <si>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</si>
  <si>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</si>
  <si>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</si>
  <si>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</si>
  <si>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</si>
  <si>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</si>
  <si>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</si>
  <si>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</si>
  <si>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</si>
  <si>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</si>
  <si>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</si>
  <si>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</si>
  <si>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</si>
  <si>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</si>
  <si>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</si>
  <si>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</si>
  <si>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</si>
  <si>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</si>
  <si>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</si>
  <si>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</si>
  <si>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</si>
  <si>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</si>
  <si>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</si>
  <si>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</si>
  <si>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</si>
  <si>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</si>
  <si>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</si>
  <si>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</si>
  <si>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</si>
  <si>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</si>
  <si>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</si>
  <si>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</si>
  <si>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</si>
  <si>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</si>
  <si>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</si>
  <si>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</si>
  <si>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</si>
  <si>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</si>
  <si>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</si>
  <si>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</si>
  <si>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</si>
  <si>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</si>
  <si>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</si>
  <si>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</si>
  <si>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</si>
  <si>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</si>
  <si>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</si>
  <si>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</si>
  <si>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</si>
  <si>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</si>
  <si>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</si>
  <si>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</si>
  <si>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</si>
  <si>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</si>
  <si>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</si>
  <si>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</si>
  <si>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</si>
  <si>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</si>
  <si>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</si>
  <si>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</si>
  <si>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</si>
  <si>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</si>
  <si>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</si>
  <si>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</si>
  <si>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</si>
  <si>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</si>
  <si>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</si>
  <si>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</si>
  <si>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</si>
  <si>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</si>
  <si>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</si>
  <si>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</si>
  <si>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</si>
  <si>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</si>
  <si>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</si>
  <si>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</si>
  <si>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</si>
  <si>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</si>
  <si>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</si>
  <si>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</si>
  <si>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</si>
  <si>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</si>
  <si>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</si>
  <si>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</si>
  <si>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</si>
  <si>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</si>
  <si>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</si>
  <si>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</si>
  <si>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</si>
  <si>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</si>
  <si>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</si>
  <si>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</si>
  <si>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</si>
  <si>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</si>
  <si>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</si>
  <si>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</si>
  <si>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</si>
  <si>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</si>
  <si>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</si>
  <si>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</si>
  <si>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</si>
  <si>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</si>
  <si>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</si>
  <si>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</si>
  <si>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</si>
  <si>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</si>
  <si>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</si>
  <si>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</si>
  <si>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</si>
  <si>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</si>
  <si>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</si>
  <si>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</si>
  <si>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</si>
  <si>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</si>
  <si>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</si>
  <si>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</si>
  <si>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</si>
  <si>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</si>
  <si>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</si>
  <si>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</si>
  <si>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</si>
  <si>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</si>
  <si>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</si>
  <si>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</si>
  <si>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</si>
  <si>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</si>
  <si>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</si>
  <si>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</si>
  <si>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</si>
  <si>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</si>
  <si>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</si>
  <si>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</si>
  <si>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</si>
  <si>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</si>
  <si>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</si>
  <si>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</si>
  <si>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</si>
  <si>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</si>
  <si>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</si>
  <si>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</si>
  <si>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</si>
  <si>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</si>
  <si>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</si>
  <si>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</si>
  <si>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IAT Insurance Group</t>
  </si>
  <si>
    <t>Michael D. Blinson</t>
  </si>
  <si>
    <t>919-833-1600</t>
  </si>
  <si>
    <t>919-831-8160</t>
  </si>
  <si>
    <t>Corporate Secretary</t>
  </si>
  <si>
    <t>mike.blinson@iatinsurance.com</t>
  </si>
  <si>
    <t>Douglas D. Christ</t>
  </si>
  <si>
    <t>402-280-9121</t>
  </si>
  <si>
    <t>402-342-0096</t>
  </si>
  <si>
    <t>Senior Principal Product Compliance Analyst</t>
  </si>
  <si>
    <t>doug.christ@iatinsurance.com</t>
  </si>
  <si>
    <t>See attachment</t>
  </si>
  <si>
    <t>General Liability</t>
  </si>
  <si>
    <t>Up to 8%  Jan, Feb, Mar</t>
  </si>
  <si>
    <t>Occidental Fire &amp; Casualty Company of North Carolina</t>
  </si>
  <si>
    <t>702 Oberlin Road</t>
  </si>
  <si>
    <t>Raleigh</t>
  </si>
  <si>
    <t>This Report Is Due No Later Than:   August 1, 2021</t>
  </si>
  <si>
    <t>Comm Auto</t>
  </si>
  <si>
    <t>April</t>
  </si>
  <si>
    <t>May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</si>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</sst>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0" borderId="10" xfId="7" applyNumberFormat="1" applyFont="1" applyBorder="1" applyAlignment="1">
      <alignment horizontal="left"/>
    </xf>
    <xf numFmtId="1" fontId="39" fillId="0" borderId="15" xfId="2" applyNumberFormat="1" applyFont="1" applyBorder="1" applyAlignment="1">
      <alignment horizontal="righ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49" fillId="0" borderId="2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checked="Checked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ug.christ@iatinsurance.com" TargetMode="External"/><Relationship Id="rId1" Type="http://schemas.openxmlformats.org/officeDocument/2006/relationships/hyperlink" Target="mailto:mike.blinson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.399999999999999" x14ac:dyDescent="0.35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7" t="s">
        <v>348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23248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352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225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367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368</v>
      </c>
      <c r="C20" s="264"/>
      <c r="D20" s="264"/>
      <c r="E20" s="264"/>
      <c r="F20" s="264"/>
      <c r="G20" s="264"/>
      <c r="H20" s="24"/>
      <c r="I20" s="291" t="s">
        <v>267</v>
      </c>
      <c r="J20" s="125"/>
      <c r="K20" s="25"/>
      <c r="L20" s="154">
        <v>27605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44389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353</v>
      </c>
      <c r="C35" s="264"/>
      <c r="D35" s="264"/>
      <c r="E35" s="264"/>
      <c r="F35" s="264"/>
      <c r="G35" s="264"/>
      <c r="H35" s="35"/>
      <c r="I35" s="280" t="s">
        <v>354</v>
      </c>
      <c r="J35" s="268"/>
      <c r="K35" s="36"/>
      <c r="L35" s="280" t="s">
        <v>355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356</v>
      </c>
      <c r="C38" s="267"/>
      <c r="D38" s="267"/>
      <c r="E38" s="267"/>
      <c r="F38" s="267"/>
      <c r="G38" s="267"/>
      <c r="H38" s="33"/>
      <c r="I38" s="338" t="s">
        <v>357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358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 t="s">
        <v>360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369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74BEB78-6B11-46AF-B1D6-D59B0A7D922D}">
      <formula1>StateCode</formula1>
    </dataValidation>
  </dataValidations>
  <hyperlinks>
    <hyperlink ref="I38" r:id="rId1" xr:uid="{734487AA-53ED-4CF1-BC23-06284B2D10BA}"/>
    <hyperlink ref="I46" r:id="rId2" xr:uid="{A09AB8D7-CACE-4E8B-8A1D-1E02065DAE3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Occidental Fire &amp; Casualty Company of North Carolina</v>
      </c>
      <c r="F4" s="336"/>
      <c r="G4" s="115"/>
      <c r="H4" s="115"/>
      <c r="I4" s="115"/>
      <c r="J4" s="116"/>
      <c r="L4" s="76" t="s">
        <v>55</v>
      </c>
      <c r="M4" s="164">
        <f>'Cover Page'!L9</f>
        <v>23248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225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349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8" t="s">
        <v>350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351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3"/>
      <c r="F37" s="364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184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51" t="s">
        <v>299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184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51" t="s">
        <v>299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1</v>
      </c>
      <c r="P55" s="146" t="b">
        <v>0</v>
      </c>
      <c r="Q55" s="146" t="b">
        <v>0</v>
      </c>
      <c r="R55" s="146" t="b">
        <v>1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1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1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1</v>
      </c>
      <c r="P58" s="146" t="b">
        <v>0</v>
      </c>
      <c r="Q58" s="146" t="b">
        <v>0</v>
      </c>
      <c r="R58" s="146" t="b">
        <v>1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1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1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1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1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1" t="s">
        <v>299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184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9" t="s">
        <v>365</v>
      </c>
      <c r="I69" s="331"/>
      <c r="J69" s="339"/>
      <c r="K69" s="339" t="s">
        <v>365</v>
      </c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 t="str">
        <f t="shared" ref="V69" si="31">H69</f>
        <v>Up to 8%  Jan, Feb, Mar</v>
      </c>
      <c r="W69" s="217">
        <f t="shared" ref="W69" si="32">I69</f>
        <v>0</v>
      </c>
      <c r="X69" s="217">
        <f t="shared" ref="X69" si="33">J69</f>
        <v>0</v>
      </c>
      <c r="Y69" s="217" t="str">
        <f t="shared" ref="Y69" si="34">K69</f>
        <v>Up to 8%  Jan, Feb, Mar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184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51" t="s">
        <v>299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0</v>
      </c>
      <c r="Q82" s="152" t="b">
        <v>0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0</v>
      </c>
      <c r="X83" s="208">
        <f t="shared" si="54"/>
        <v>0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5" t="s">
        <v>234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Occidental Fire &amp; Casualty Company of North Carolina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23248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IAT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225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7" t="s">
        <v>363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x14ac:dyDescent="0.3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7" t="s">
        <v>363</v>
      </c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3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3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3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3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3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3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3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3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3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3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3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3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3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3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3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3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3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3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3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3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3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3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3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3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3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3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3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3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5"/>
  <sheetViews>
    <sheetView showGridLines="0" topLeftCell="A16" workbookViewId="0">
      <selection sqref="A1:M1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4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399999999999999" x14ac:dyDescent="0.3">
      <c r="A3" s="347" t="str">
        <f>'Cover Page'!A5:N5</f>
        <v>For Reporting Period: January, February, and March 2021 and Overall Quarter Total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Occidental Fire &amp; Casualty Company of North Carolina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23248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IAT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5" si="0">$M$5</f>
        <v>23248</v>
      </c>
      <c r="B17" s="340" t="s">
        <v>230</v>
      </c>
      <c r="C17" s="340" t="s">
        <v>364</v>
      </c>
      <c r="D17" s="318"/>
      <c r="E17" s="318" t="s">
        <v>371</v>
      </c>
      <c r="F17" s="323"/>
      <c r="G17" s="324">
        <v>0</v>
      </c>
      <c r="H17" s="325"/>
      <c r="I17" s="325"/>
      <c r="J17" s="325"/>
      <c r="K17" s="323"/>
      <c r="L17" s="322">
        <v>0</v>
      </c>
      <c r="M17" s="322"/>
      <c r="O17" s="295" t="str">
        <f>IF(OR(B17="PPA", B17="CMP",B17="CML",B17="CMA",B17="WC",B17="MED"),B17,"ASLine")</f>
        <v>CML</v>
      </c>
    </row>
    <row r="18" spans="1:15" s="295" customFormat="1" ht="16.5" customHeight="1" x14ac:dyDescent="0.25">
      <c r="A18" s="321">
        <f t="shared" si="0"/>
        <v>23248</v>
      </c>
      <c r="B18" s="340"/>
      <c r="C18" s="340"/>
      <c r="D18" s="318"/>
      <c r="E18" s="318" t="s">
        <v>372</v>
      </c>
      <c r="F18" s="323"/>
      <c r="G18" s="324">
        <v>0</v>
      </c>
      <c r="H18" s="325"/>
      <c r="I18" s="325"/>
      <c r="J18" s="325"/>
      <c r="K18" s="323"/>
      <c r="L18" s="322">
        <v>0</v>
      </c>
      <c r="M18" s="322"/>
      <c r="O18" s="295" t="str">
        <f t="shared" ref="O18:O65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23248</v>
      </c>
      <c r="B19" s="340"/>
      <c r="C19" s="340"/>
      <c r="D19" s="318"/>
      <c r="E19" s="318" t="s">
        <v>373</v>
      </c>
      <c r="F19" s="323"/>
      <c r="G19" s="324">
        <v>0</v>
      </c>
      <c r="H19" s="325"/>
      <c r="I19" s="325"/>
      <c r="J19" s="325"/>
      <c r="K19" s="323"/>
      <c r="L19" s="322">
        <v>0</v>
      </c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23248</v>
      </c>
      <c r="B20" s="340"/>
      <c r="C20" s="340"/>
      <c r="D20" s="318"/>
      <c r="E20" s="318" t="s">
        <v>347</v>
      </c>
      <c r="F20" s="323"/>
      <c r="G20" s="324">
        <v>0</v>
      </c>
      <c r="H20" s="325"/>
      <c r="I20" s="325"/>
      <c r="J20" s="325"/>
      <c r="K20" s="323"/>
      <c r="L20" s="322">
        <v>0</v>
      </c>
      <c r="M20" s="322"/>
    </row>
    <row r="21" spans="1:15" s="295" customFormat="1" ht="16.5" customHeight="1" x14ac:dyDescent="0.25">
      <c r="A21" s="321">
        <f t="shared" si="0"/>
        <v>23248</v>
      </c>
      <c r="B21" s="340"/>
      <c r="C21" s="340"/>
      <c r="D21" s="318"/>
      <c r="E21" s="318"/>
      <c r="F21" s="323"/>
      <c r="G21" s="324"/>
      <c r="H21" s="325"/>
      <c r="I21" s="325"/>
      <c r="J21" s="325"/>
      <c r="K21" s="323"/>
      <c r="L21" s="322"/>
      <c r="M21" s="322"/>
    </row>
    <row r="22" spans="1:15" s="295" customFormat="1" ht="16.5" customHeight="1" x14ac:dyDescent="0.25">
      <c r="A22" s="321">
        <f t="shared" si="0"/>
        <v>23248</v>
      </c>
      <c r="B22" s="340" t="s">
        <v>228</v>
      </c>
      <c r="C22" s="340" t="s">
        <v>370</v>
      </c>
      <c r="D22" s="318"/>
      <c r="E22" s="318" t="s">
        <v>371</v>
      </c>
      <c r="F22" s="323"/>
      <c r="G22" s="324">
        <v>0</v>
      </c>
      <c r="H22" s="325"/>
      <c r="I22" s="325"/>
      <c r="J22" s="325"/>
      <c r="K22" s="323"/>
      <c r="L22" s="322">
        <v>0</v>
      </c>
      <c r="M22" s="322"/>
      <c r="O22" s="295" t="str">
        <f t="shared" si="1"/>
        <v>CMA</v>
      </c>
    </row>
    <row r="23" spans="1:15" s="295" customFormat="1" ht="16.5" customHeight="1" x14ac:dyDescent="0.25">
      <c r="A23" s="321">
        <f t="shared" si="0"/>
        <v>23248</v>
      </c>
      <c r="B23" s="340"/>
      <c r="C23" s="340"/>
      <c r="D23" s="318"/>
      <c r="E23" s="318" t="s">
        <v>372</v>
      </c>
      <c r="F23" s="323"/>
      <c r="G23" s="324">
        <v>0</v>
      </c>
      <c r="H23" s="325"/>
      <c r="I23" s="325"/>
      <c r="J23" s="325"/>
      <c r="K23" s="323"/>
      <c r="L23" s="322">
        <v>0</v>
      </c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23248</v>
      </c>
      <c r="B24" s="340"/>
      <c r="C24" s="340"/>
      <c r="D24" s="318"/>
      <c r="E24" s="318" t="s">
        <v>373</v>
      </c>
      <c r="F24" s="323"/>
      <c r="G24" s="324">
        <v>0</v>
      </c>
      <c r="H24" s="325"/>
      <c r="I24" s="325"/>
      <c r="J24" s="325"/>
      <c r="K24" s="323"/>
      <c r="L24" s="322">
        <v>0</v>
      </c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23248</v>
      </c>
      <c r="B25" s="340"/>
      <c r="C25" s="340"/>
      <c r="D25" s="318"/>
      <c r="E25" s="318" t="s">
        <v>347</v>
      </c>
      <c r="F25" s="323"/>
      <c r="G25" s="324">
        <v>0</v>
      </c>
      <c r="H25" s="325"/>
      <c r="I25" s="325"/>
      <c r="J25" s="325"/>
      <c r="K25" s="323"/>
      <c r="L25" s="322">
        <v>0</v>
      </c>
      <c r="M25" s="322"/>
    </row>
    <row r="26" spans="1:15" s="295" customFormat="1" ht="16.5" customHeight="1" x14ac:dyDescent="0.25">
      <c r="A26" s="321">
        <f t="shared" si="0"/>
        <v>23248</v>
      </c>
      <c r="B26" s="340"/>
      <c r="C26" s="340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23248</v>
      </c>
      <c r="B27" s="340"/>
      <c r="C27" s="340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23248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23248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23248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23248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23248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23248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23248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23248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23248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23248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23248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23248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23248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6.5" customHeight="1" x14ac:dyDescent="0.25">
      <c r="A41" s="321">
        <f t="shared" si="0"/>
        <v>23248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6.5" customHeight="1" x14ac:dyDescent="0.25">
      <c r="A42" s="321">
        <f t="shared" si="0"/>
        <v>23248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6.5" customHeight="1" x14ac:dyDescent="0.25">
      <c r="A43" s="321">
        <f t="shared" si="0"/>
        <v>23248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23248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23248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23248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23248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23248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23248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23248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23248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23248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23248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23248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23248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s="295" customFormat="1" ht="13.8" x14ac:dyDescent="0.25">
      <c r="A56" s="321">
        <f t="shared" si="0"/>
        <v>23248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s="295" customFormat="1" ht="13.8" x14ac:dyDescent="0.25">
      <c r="A57" s="321">
        <f t="shared" si="0"/>
        <v>23248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s="295" customFormat="1" ht="13.8" x14ac:dyDescent="0.25">
      <c r="A58" s="321">
        <f t="shared" si="0"/>
        <v>23248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23248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23248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23248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23248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  <row r="63" spans="1:15" x14ac:dyDescent="0.25">
      <c r="A63" s="321">
        <f t="shared" si="0"/>
        <v>23248</v>
      </c>
      <c r="B63" s="318"/>
      <c r="C63" s="318"/>
      <c r="D63" s="318"/>
      <c r="E63" s="318"/>
      <c r="F63" s="323"/>
      <c r="G63" s="324"/>
      <c r="H63" s="325"/>
      <c r="I63" s="325"/>
      <c r="J63" s="325"/>
      <c r="K63" s="323"/>
      <c r="L63" s="322"/>
      <c r="M63" s="322"/>
      <c r="O63" s="295" t="str">
        <f t="shared" si="1"/>
        <v>ASLine</v>
      </c>
    </row>
    <row r="64" spans="1:15" x14ac:dyDescent="0.25">
      <c r="A64" s="321">
        <f t="shared" si="0"/>
        <v>23248</v>
      </c>
      <c r="B64" s="318"/>
      <c r="C64" s="318"/>
      <c r="D64" s="318"/>
      <c r="E64" s="318"/>
      <c r="F64" s="323"/>
      <c r="G64" s="324"/>
      <c r="H64" s="325"/>
      <c r="I64" s="325"/>
      <c r="J64" s="325"/>
      <c r="K64" s="323"/>
      <c r="L64" s="322"/>
      <c r="M64" s="322"/>
      <c r="O64" s="295" t="str">
        <f t="shared" si="1"/>
        <v>ASLine</v>
      </c>
    </row>
    <row r="65" spans="1:15" x14ac:dyDescent="0.25">
      <c r="A65" s="321">
        <f t="shared" si="0"/>
        <v>23248</v>
      </c>
      <c r="B65" s="318"/>
      <c r="C65" s="318"/>
      <c r="D65" s="318"/>
      <c r="E65" s="318"/>
      <c r="F65" s="323"/>
      <c r="G65" s="324"/>
      <c r="H65" s="325"/>
      <c r="I65" s="325"/>
      <c r="J65" s="325"/>
      <c r="K65" s="323"/>
      <c r="L65" s="322"/>
      <c r="M65" s="322"/>
      <c r="O65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20:E21 E25:E65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5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B66:B1048576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E66:E1048576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344</v>
      </c>
    </row>
    <row r="3" spans="1:4" x14ac:dyDescent="0.3">
      <c r="A3" t="s">
        <v>228</v>
      </c>
      <c r="B3" t="s">
        <v>227</v>
      </c>
      <c r="D3" t="s">
        <v>345</v>
      </c>
    </row>
    <row r="4" spans="1:4" x14ac:dyDescent="0.3">
      <c r="A4" t="s">
        <v>81</v>
      </c>
      <c r="B4" t="s">
        <v>225</v>
      </c>
      <c r="D4" t="s">
        <v>346</v>
      </c>
    </row>
    <row r="5" spans="1:4" x14ac:dyDescent="0.3">
      <c r="A5" t="s">
        <v>82</v>
      </c>
      <c r="B5" t="s">
        <v>229</v>
      </c>
      <c r="D5" t="s">
        <v>347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Occidental Fire &amp; Casualty Company of North Carolina</v>
      </c>
      <c r="B4" s="155">
        <f>'Cover Page'!L9</f>
        <v>23248</v>
      </c>
      <c r="C4" s="155" t="str">
        <f>'Cover Page'!B13</f>
        <v>IAT Insurance Group</v>
      </c>
      <c r="D4" s="156">
        <f>'Cover Page'!L13</f>
        <v>225</v>
      </c>
      <c r="E4" s="155" t="str">
        <f>'Cover Page'!B17</f>
        <v>702 Oberlin Road</v>
      </c>
      <c r="F4" s="155" t="str">
        <f>'Cover Page'!B20</f>
        <v>Raleigh</v>
      </c>
      <c r="G4" s="155" t="str">
        <f>'Cover Page'!I20</f>
        <v>NC</v>
      </c>
      <c r="H4" s="156">
        <f>'Cover Page'!L20</f>
        <v>27605</v>
      </c>
      <c r="I4" s="155" t="b">
        <v>1</v>
      </c>
      <c r="J4" s="155" t="b">
        <v>0</v>
      </c>
      <c r="K4" s="157">
        <f>'Cover Page'!B32</f>
        <v>44389</v>
      </c>
      <c r="L4" s="177" t="str">
        <f>'Cover Page'!B35</f>
        <v>Michael D. Blinson</v>
      </c>
      <c r="M4" s="177" t="str">
        <f>'Cover Page'!B38</f>
        <v>Corporate Secretary</v>
      </c>
      <c r="N4" s="220" t="str">
        <f>'Cover Page'!I35</f>
        <v>919-833-1600</v>
      </c>
      <c r="O4" s="220" t="str">
        <f>'Cover Page'!L35</f>
        <v>919-831-8160</v>
      </c>
      <c r="P4" s="155" t="str">
        <f>'Cover Page'!I38</f>
        <v>mike.blinson@iatinsurance.com</v>
      </c>
      <c r="Q4" s="155" t="str">
        <f>'Cover Page'!B42</f>
        <v>Douglas D. Christ</v>
      </c>
      <c r="R4" s="155" t="str">
        <f>'Cover Page'!B46</f>
        <v>Senior Principal Product Compliance Analyst</v>
      </c>
      <c r="S4" s="220" t="str">
        <f>'Cover Page'!I42</f>
        <v>402-280-9121</v>
      </c>
      <c r="T4" s="220" t="str">
        <f>'Cover Page'!L42</f>
        <v>402-342-0096</v>
      </c>
      <c r="U4" s="155" t="str">
        <f>'Cover Page'!I46</f>
        <v>doug.christ@iatinsurance.com</v>
      </c>
      <c r="V4" s="156">
        <f>Questionnaire!U10</f>
        <v>0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attachment</v>
      </c>
      <c r="AL4" s="155" t="str">
        <f>'Explanatory Memorandum'!C33</f>
        <v>See attachment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80" t="s">
        <v>185</v>
      </c>
      <c r="D1" s="381"/>
      <c r="E1" s="381"/>
      <c r="F1" s="381"/>
      <c r="G1" s="382"/>
      <c r="H1" s="383" t="s">
        <v>186</v>
      </c>
      <c r="I1" s="384"/>
      <c r="J1" s="384"/>
      <c r="K1" s="384"/>
      <c r="L1" s="384"/>
      <c r="M1" s="384"/>
      <c r="N1" s="384"/>
      <c r="O1" s="384"/>
      <c r="P1" s="385"/>
      <c r="Q1" s="380" t="s">
        <v>187</v>
      </c>
      <c r="R1" s="381"/>
      <c r="S1" s="381"/>
      <c r="T1" s="381"/>
      <c r="U1" s="382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23248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23248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1</v>
      </c>
      <c r="I4" s="242">
        <f>Questionnaire!$V$58</f>
        <v>1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 t="str">
        <f>Questionnaire!$V$69</f>
        <v>Up to 8%  Jan, Feb, Mar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23248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23248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23248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1</v>
      </c>
      <c r="I7" s="242">
        <f>Questionnaire!$Y$58</f>
        <v>1</v>
      </c>
      <c r="J7" s="242">
        <f>Questionnaire!$Y$59</f>
        <v>1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 t="str">
        <f>Questionnaire!$Y$69</f>
        <v>Up to 8%  Jan, Feb, Mar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23248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23248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2021-07-12T17:53:01Z</dcterms:modified>
</cp:coreProperties>
</file>