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DELAN\Desktop\New folder\"/>
    </mc:Choice>
  </mc:AlternateContent>
  <bookViews>
    <workbookView xWindow="0" yWindow="0" windowWidth="28800" windowHeight="12135" tabRatio="700"/>
  </bookViews>
  <sheets>
    <sheet name="Cover Page" sheetId="6" r:id="rId1"/>
    <sheet name="Questionnaire" sheetId="5" r:id="rId2"/>
    <sheet name="Explanatory Memorandum" sheetId="19" r:id="rId3"/>
    <sheet name="WC Explanatory Memorandum" sheetId="25"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<sst xmlns="http://schemas.openxmlformats.org/spreadsheetml/2006/main" count="625" uniqueCount="401">
  <si>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</si>
  <si>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</si>
  <si>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</si>
  <si>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</si>
  <si>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</si>
  <si>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</si>
  <si>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</si>
  <si>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</si>
  <si>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</si>
  <si>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</si>
  <si>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</si>
  <si>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</si>
  <si>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</si>
  <si>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</si>
  <si>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</si>
  <si>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</si>
  <si>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</si>
  <si>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</si>
  <si>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</si>
  <si>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</si>
  <si>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</si>
  <si>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</si>
  <si>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</si>
  <si>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</si>
  <si>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</si>
  <si>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</si>
  <si>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</si>
  <si>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</si>
  <si>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</si>
  <si>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</si>
  <si>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</si>
  <si>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</si>
  <si>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</si>
  <si>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</si>
  <si>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</si>
  <si>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</si>
  <si>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</si>
  <si>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</si>
  <si>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</si>
  <si>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</si>
  <si>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</si>
  <si>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</si>
  <si>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</si>
  <si>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</si>
  <si>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</si>
  <si>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</si>
  <si>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</si>
  <si>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</si>
  <si>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</si>
  <si>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</si>
  <si>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</si>
  <si>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</si>
  <si>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</si>
  <si>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</si>
  <si>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</si>
  <si>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</si>
  <si>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</si>
  <si>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</si>
  <si>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</si>
  <si>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</si>
  <si>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</si>
  <si>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</si>
  <si>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</si>
  <si>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</si>
  <si>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</si>
  <si>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</si>
  <si>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</si>
  <si>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</si>
  <si>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</si>
  <si>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</si>
  <si>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</si>
  <si>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</si>
  <si>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</si>
  <si>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</si>
  <si>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</si>
  <si>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</si>
  <si>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</si>
  <si>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</si>
  <si>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</si>
  <si>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</si>
  <si>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</si>
  <si>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</si>
  <si>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</si>
  <si>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</si>
  <si>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</si>
  <si>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</si>
  <si>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</si>
  <si>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</si>
  <si>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</si>
  <si>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</si>
  <si>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</si>
  <si>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</si>
  <si>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</si>
  <si>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</si>
  <si>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</si>
  <si>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</si>
  <si>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</si>
  <si>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</si>
  <si>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</si>
  <si>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</si>
  <si>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</si>
  <si>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</si>
  <si>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</si>
  <si>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</si>
  <si>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</si>
  <si>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</si>
  <si>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</si>
  <si>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</si>
  <si>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</si>
  <si>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</si>
  <si>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</si>
  <si>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</si>
  <si>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</si>
  <si>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</si>
  <si>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</si>
  <si>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</si>
  <si>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</si>
  <si>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</si>
  <si>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</si>
  <si>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</si>
  <si>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</si>
  <si>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</si>
  <si>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</si>
  <si>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</si>
  <si>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</si>
  <si>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</si>
  <si>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</si>
  <si>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</si>
  <si>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</si>
  <si>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</si>
  <si>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</si>
  <si>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</si>
  <si>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</si>
  <si>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</si>
  <si>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</si>
  <si>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</si>
  <si>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</si>
  <si>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</si>
  <si>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</si>
  <si>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</si>
  <si>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</si>
  <si>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</si>
  <si>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</si>
  <si>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</si>
  <si>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</si>
  <si>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</si>
  <si>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</si>
  <si>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</si>
  <si>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</si>
  <si>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</si>
  <si>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</si>
  <si>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</si>
  <si>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</si>
  <si>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</si>
  <si>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</si>
  <si>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</si>
  <si>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</si>
  <si>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</si>
  <si>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</si>
  <si>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</si>
  <si>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</si>
  <si>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</si>
  <si>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</si>
  <si>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</si>
  <si>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</si>
  <si>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</si>
  <si>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</si>
  <si>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</si>
  <si>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</si>
  <si>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</si>
  <si>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</si>
  <si>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</si>
  <si>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</si>
  <si>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</si>
  <si>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</si>
  <si>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</si>
  <si>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</si>
  <si>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</si>
  <si>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</si>
  <si>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</si>
  <si>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</si>
  <si>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</si>
  <si>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</si>
  <si>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</si>
  <si>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</si>
  <si>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</si>
  <si>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</si>
  <si>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</si>
  <si>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</si>
  <si>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</si>
  <si>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</si>
  <si>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</si>
  <si>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</si>
  <si>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</si>
  <si>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</si>
  <si>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</si>
  <si>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</si>
  <si>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</si>
  <si>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</si>
  <si>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</si>
  <si>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</si>
  <si>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</si>
  <si>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</si>
  <si>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</si>
  <si>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</si>
  <si>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</si>
  <si>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</si>
  <si>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</si>
  <si>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</si>
  <si>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</si>
  <si>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</si>
  <si>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</si>
  <si>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</si>
  <si>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</si>
  <si>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</si>
  <si>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</si>
  <si>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</si>
  <si>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</si>
  <si>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</si>
  <si>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</si>
  <si>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</si>
  <si>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</si>
  <si>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</si>
  <si>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</si>
  <si>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</si>
  <si>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</si>
  <si>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</si>
  <si>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</si>
  <si>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</si>
  <si>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</si>
  <si>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</si>
  <si>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</si>
  <si>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</si>
  <si>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</si>
  <si>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</si>
  <si>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</si>
  <si>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</si>
  <si>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</si>
  <si>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</si>
  <si>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</si>
  <si>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</si>
  <si>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</si>
  <si>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</si>
  <si>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</si>
  <si>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</si>
  <si>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</si>
  <si>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</si>
  <si>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</si>
  <si>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</si>
  <si>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</si>
  <si>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</si>
  <si>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</si>
  <si>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</si>
  <si>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</si>
  <si>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</si>
  <si>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</si>
  <si>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</si>
  <si>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</si>
  <si>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</si>
  <si>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</si>
  <si>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</si>
  <si>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</si>
  <si>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</si>
  <si>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</si>
  <si>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</si>
  <si>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</si>
  <si>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</si>
  <si>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</si>
  <si>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</si>
  <si>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</si>
  <si>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</si>
  <si>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</si>
  <si>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</si>
  <si>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</si>
  <si>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</si>
  <si>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</si>
  <si>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</si>
  <si>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</si>
  <si>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</si>
  <si>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</si>
  <si>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</si>
  <si>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</si>
  <si>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</si>
  <si>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</si>
  <si>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</si>
  <si>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</si>
  <si>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</si>
  <si>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</si>
  <si>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</si>
  <si>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</si>
  <si>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</si>
  <si>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</si>
  <si>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</si>
  <si>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</si>
  <si>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</si>
  <si>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</si>
  <si>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</si>
  <si>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</si>
  <si>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</si>
  <si>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</si>
  <si>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</si>
  <si>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</si>
  <si>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</si>
  <si>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</si>
  <si>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</si>
  <si>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</si>
  <si>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</si>
  <si>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</si>
  <si>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</si>
  <si>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</si>
  <si>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</si>
  <si>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</si>
  <si>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</si>
  <si>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</si>
  <si>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</si>
  <si>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</si>
  <si>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</si>
  <si>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</si>
  <si>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</si>
  <si>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</si>
  <si>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</si>
  <si>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</si>
  <si>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</si>
  <si>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</si>
  <si>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</si>
  <si>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</si>
  <si>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</si>
  <si>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</si>
  <si>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</si>
  <si>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</si>
  <si>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</si>
  <si>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</si>
  <si>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</si>
  <si>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</si>
  <si>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</si>
  <si>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</si>
  <si>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</si>
  <si>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</si>
  <si>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</si>
  <si>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</si>
  <si>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</si>
  <si>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</si>
  <si>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</si>
  <si>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</si>
  <si>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</si>
  <si>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</si>
  <si>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</si>
  <si>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</si>
  <si>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</si>
  <si>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</si>
  <si>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</si>
  <si>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</si>
  <si>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</si>
  <si>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OBI America Insurance Company</t>
  </si>
  <si>
    <t>605 Highway 169 North, Suite 800</t>
  </si>
  <si>
    <t>Plymouth</t>
  </si>
  <si>
    <t>Intact Financial Group</t>
  </si>
  <si>
    <t>Paul Brehm</t>
  </si>
  <si>
    <t>Senior Vice President</t>
  </si>
  <si>
    <t>952-852-2472</t>
  </si>
  <si>
    <t>N/A</t>
  </si>
  <si>
    <t>Bridget Delaney</t>
  </si>
  <si>
    <t>Senior Counsel</t>
  </si>
  <si>
    <t>952-852-0476</t>
  </si>
  <si>
    <t>For Reporting Periods: January, February &amp; March 2021.</t>
  </si>
  <si>
    <t>See WC Explanatory Memorandum on the next tab.</t>
  </si>
  <si>
    <t>March - May</t>
  </si>
  <si>
    <t>The exposure credits are based on the CA Employment Development Department comparing March, April, and May 2019 employment data to March, April, and May 2020* employment data.</t>
  </si>
  <si>
    <r>
      <rPr>
        <sz val="10"/>
        <color theme="1"/>
        <rFont val="Arial"/>
        <family val="2"/>
      </rPr>
      <t xml:space="preserve">*We used April 2020 data for May 2020 since the May data is not yet available. </t>
    </r>
    <r>
      <rPr>
        <sz val="10"/>
        <color rgb="FFFF0000"/>
        <rFont val="Arial"/>
        <family val="2"/>
      </rPr>
      <t xml:space="preserve"> </t>
    </r>
  </si>
  <si>
    <t>Industry Group based on SIC &amp; NAICs</t>
  </si>
  <si>
    <t>Policies ending March 2020 Average Annualized Credit Factor</t>
  </si>
  <si>
    <t>Policies ending April 2020 Average Annualized Credit Factor</t>
  </si>
  <si>
    <t>Policies ending May 2020 Average Annualized Credit Factor</t>
  </si>
  <si>
    <t>Trucking</t>
  </si>
  <si>
    <t>Entertainment*</t>
  </si>
  <si>
    <t>Technology**</t>
  </si>
  <si>
    <t>*Entertainment Industries receiving refunds include:</t>
  </si>
  <si>
    <t>**Technology Industries receiving refund include:</t>
  </si>
  <si>
    <t>Equipment Rental and Leasing, NEC</t>
  </si>
  <si>
    <t>Special  Industry Machinery, NEC</t>
  </si>
  <si>
    <t>Business Services, NEC</t>
  </si>
  <si>
    <t>Computer Peripheral Equipment, NEC</t>
  </si>
  <si>
    <t>Motion Picture and Video Tape Production</t>
  </si>
  <si>
    <t>Electronic Capacitors</t>
  </si>
  <si>
    <t>Services Allied to Motion Picture Production</t>
  </si>
  <si>
    <t>Electrical Machinery, Equipment, and Supplies, NEC</t>
  </si>
  <si>
    <t>Bands, Orchestras, Actors, &amp; Other Entertnrs &amp; Entertnmnt Gr</t>
  </si>
  <si>
    <t>Information Retrieval Services</t>
  </si>
  <si>
    <t>Premium Credit</t>
  </si>
  <si>
    <t>The credit will be applied in full against the policyholder’s next invoice, unless the amount due from the policyholder is less than the credit, in which case any excess will be refunded to the policyholder.</t>
  </si>
  <si>
    <t>June - August</t>
  </si>
  <si>
    <t>The exposure credits are based on the CA Employment Development Department comparing June, July, and August 2019 employment data to June, July, and August  2020 employment data.</t>
  </si>
  <si>
    <r>
      <rPr>
        <b/>
        <sz val="10"/>
        <color theme="1"/>
        <rFont val="Arial"/>
        <family val="2"/>
      </rPr>
      <t>Policies ending June 2020 Average Adjustment Facto</t>
    </r>
    <r>
      <rPr>
        <sz val="10"/>
        <color theme="1"/>
        <rFont val="Arial"/>
        <family val="2"/>
      </rPr>
      <t>r</t>
    </r>
  </si>
  <si>
    <t>Policies ending July 2020 Average Adjustment Factor</t>
  </si>
  <si>
    <t>Policies ending August 2020 Average Adjustment Factor</t>
  </si>
  <si>
    <t>The credit will be applied in full against the policyholder’s next invoice, unless the amount due from the policyholder is less than the credit, in which case any excess will be refunded to the policyholder.  Also minimum premium policies are not subject to refunds.</t>
  </si>
  <si>
    <t xml:space="preserve">Our initial series of refunds was made for policies with an effective date prior to April 1, 2020, as any business written or renewed after that date would have already taken COVID-19 conditions into consideration.  Accordingly, we provided a  the below refunds by industry groups for the months of March through August of 2020.  We have reviewed whether similar action is appropriate for policies for the months of September 2020 through March 2021, and have determined that no such similar action is warranted.  Any exposure credit we would apply for these months would not be processed until after those policies renew or expire.  Because all of these policies are auditable, any justified exposure credit would be reflected in the audit findings.  </t>
  </si>
  <si>
    <t>21-1027</t>
  </si>
  <si>
    <t>PBrehm@intactinsurance.com</t>
  </si>
  <si>
    <t>BDelaney@intactinsurance.com</t>
  </si>
  <si>
    <t xml:space="preserve">We have reviewed Bulletin 2020-3, issued April 13, 2020 by Commissioner Ricardo Lara as well as its various extensions regarding premium refunds, credits and reductions in response to the COVID-19 pandemic.  OBI America Insurance Company (OBIA) submits this Workers Compensation Explanatory Memorandum to document our response and proposed plan in response to Bulletin No 2020-3.   We have excluded those policyholders within our Financial Services segment since the Financial Services industry is considered an essential service and is operating as normal during the Covid-19 pandemic.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</si>
</sst>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0000"/>
    <numFmt numFmtId="174" formatCode="0.0000"/>
  </numFmts>
  <fonts count="5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0"/>
      <name val="Tahoma"/>
      <family val="2"/>
    </font>
    <font>
      <b/>
      <sz val="11"/>
      <name val="Calibri"/>
      <family val="2"/>
      <scheme val="minor"/>
    </font>
    <font>
      <sz val="11"/>
      <color rgb="FF000000"/>
      <name val="Calibri"/>
      <family val="2"/>
      <scheme val="minor"/>
    </font>
    <font>
      <b/>
      <sz val="11"/>
      <color rgb="FF000000"/>
      <name val="Calibri"/>
      <family val="2"/>
      <scheme val="minor"/>
    </font>
    <font>
      <sz val="11"/>
      <color rgb="FF1F497D"/>
      <name val="Calibri"/>
      <family val="2"/>
      <scheme val="minor"/>
    </font>
    <font>
      <b/>
      <i/>
      <sz val="11"/>
      <color theme="1"/>
      <name val="Calibri"/>
      <family val="2"/>
      <scheme val="minor"/>
    </font>
    <font>
      <sz val="10"/>
      <color theme="1"/>
      <name val="Arial"/>
      <family val="2"/>
    </font>
    <font>
      <sz val="10"/>
      <color rgb="FFFF0000"/>
      <name val="Arial"/>
      <family val="2"/>
    </font>
    <font>
      <b/>
      <sz val="10"/>
      <color theme="1"/>
      <name val="Arial"/>
      <family val="2"/>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4">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49" fillId="2" borderId="12" xfId="6" applyNumberFormat="1" applyFont="1" applyFill="1" applyBorder="1" applyAlignment="1" applyProtection="1">
      <alignment vertical="center"/>
      <protection locked="0"/>
    </xf>
    <xf numFmtId="0" fontId="50" fillId="0" borderId="0" xfId="0" applyFont="1"/>
    <xf numFmtId="1" fontId="39" fillId="0" borderId="15" xfId="2" quotePrefix="1" applyNumberFormat="1" applyFont="1" applyFill="1" applyBorder="1" applyAlignment="1">
      <alignment horizontal="right"/>
    </xf>
    <xf numFmtId="0" fontId="53" fillId="0" borderId="0" xfId="0" applyFont="1" applyAlignment="1">
      <alignment vertical="center"/>
    </xf>
    <xf numFmtId="0" fontId="54" fillId="7" borderId="0" xfId="0" applyFont="1" applyFill="1"/>
    <xf numFmtId="0" fontId="0" fillId="7" borderId="0" xfId="0" applyFill="1"/>
    <xf numFmtId="0" fontId="56" fillId="3" borderId="0" xfId="0" applyFont="1" applyFill="1" applyAlignment="1">
      <alignment vertical="center"/>
    </xf>
    <xf numFmtId="0" fontId="0" fillId="3" borderId="0" xfId="0" applyFill="1"/>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55" fillId="0" borderId="33" xfId="0" applyFont="1" applyBorder="1" applyAlignment="1">
      <alignment vertical="center" wrapText="1"/>
    </xf>
    <xf numFmtId="173" fontId="55" fillId="0" borderId="33" xfId="8" applyNumberFormat="1" applyFont="1" applyBorder="1" applyAlignment="1">
      <alignment vertical="center" wrapText="1"/>
    </xf>
    <xf numFmtId="173" fontId="55" fillId="0" borderId="33" xfId="0" applyNumberFormat="1" applyFont="1" applyBorder="1" applyAlignment="1">
      <alignment vertical="center" wrapText="1"/>
    </xf>
    <xf numFmtId="0" fontId="55" fillId="0" borderId="30" xfId="0" applyFont="1" applyBorder="1" applyAlignment="1">
      <alignment vertical="center" wrapText="1"/>
    </xf>
    <xf numFmtId="173" fontId="55" fillId="0" borderId="31" xfId="0" applyNumberFormat="1" applyFont="1" applyBorder="1" applyAlignment="1">
      <alignment vertical="center" wrapText="1"/>
    </xf>
    <xf numFmtId="173" fontId="55" fillId="0" borderId="0" xfId="0" applyNumberFormat="1" applyFont="1" applyBorder="1" applyAlignment="1">
      <alignment vertical="center" wrapText="1"/>
    </xf>
    <xf numFmtId="0" fontId="57" fillId="0" borderId="26" xfId="0" applyFont="1" applyBorder="1" applyAlignment="1">
      <alignment vertical="center" wrapText="1"/>
    </xf>
    <xf numFmtId="0" fontId="45" fillId="0" borderId="52" xfId="0" applyFont="1" applyBorder="1" applyAlignment="1">
      <alignment wrapText="1"/>
    </xf>
    <xf numFmtId="0" fontId="0" fillId="0" borderId="53" xfId="0" applyBorder="1" applyAlignment="1">
      <alignment wrapText="1"/>
    </xf>
    <xf numFmtId="0" fontId="0" fillId="0" borderId="51" xfId="0" applyBorder="1" applyAlignment="1">
      <alignment wrapText="1"/>
    </xf>
    <xf numFmtId="0" fontId="57" fillId="0" borderId="0" xfId="0" applyFont="1" applyAlignment="1">
      <alignment horizontal="justify" vertical="center"/>
    </xf>
    <xf numFmtId="0" fontId="55" fillId="0" borderId="0" xfId="0" applyFont="1" applyAlignment="1">
      <alignment horizontal="left" vertical="center" wrapText="1" indent="3"/>
    </xf>
    <xf numFmtId="0" fontId="57" fillId="0" borderId="50" xfId="0" applyFont="1" applyBorder="1" applyAlignment="1">
      <alignment vertical="center" wrapText="1"/>
    </xf>
    <xf numFmtId="2" fontId="55" fillId="0" borderId="33" xfId="0" applyNumberFormat="1" applyFont="1" applyBorder="1" applyAlignment="1">
      <alignment vertical="center" wrapText="1"/>
    </xf>
    <xf numFmtId="174" fontId="55" fillId="0" borderId="0" xfId="0" applyNumberFormat="1" applyFont="1" applyBorder="1" applyAlignment="1">
      <alignment vertical="center" wrapText="1"/>
    </xf>
    <xf numFmtId="0" fontId="0" fillId="0" borderId="30" xfId="0" applyBorder="1"/>
    <xf numFmtId="0" fontId="0" fillId="0" borderId="0" xfId="0" applyBorder="1" applyAlignment="1">
      <alignment wrapText="1"/>
    </xf>
    <xf numFmtId="164" fontId="58" fillId="3" borderId="0" xfId="7" applyFont="1" applyFill="1" applyBorder="1" applyAlignment="1">
      <alignment horizontal="left"/>
    </xf>
    <xf numFmtId="164" fontId="58" fillId="6" borderId="0" xfId="7"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5" fillId="0" borderId="0" xfId="0" applyFont="1" applyAlignment="1">
      <alignment horizontal="left" vertical="center" wrapText="1" indent="3"/>
    </xf>
    <xf numFmtId="0" fontId="51" fillId="0" borderId="0" xfId="0" applyFont="1" applyAlignment="1">
      <alignment horizontal="left" vertical="center" wrapText="1"/>
    </xf>
    <xf numFmtId="0" fontId="52" fillId="0" borderId="0" xfId="0" applyFont="1" applyAlignment="1">
      <alignment horizontal="left" vertical="center" wrapText="1"/>
    </xf>
    <xf numFmtId="0" fontId="51" fillId="0" borderId="0" xfId="0" applyFont="1" applyAlignment="1">
      <alignment horizontal="justify" vertical="center"/>
    </xf>
    <xf numFmtId="0" fontId="55" fillId="0" borderId="0" xfId="0" applyFont="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Delaney@onebeacon.com" TargetMode="External"/><Relationship Id="rId1" Type="http://schemas.openxmlformats.org/officeDocument/2006/relationships/hyperlink" Target="mailto:PBrehm@onebeac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73" t="s">
        <v>19</v>
      </c>
      <c r="B2" s="373"/>
      <c r="C2" s="373"/>
      <c r="D2" s="373"/>
      <c r="E2" s="373"/>
      <c r="F2" s="373"/>
      <c r="G2" s="373"/>
      <c r="H2" s="373"/>
      <c r="I2" s="373"/>
      <c r="J2" s="373"/>
      <c r="K2" s="373"/>
      <c r="L2" s="373"/>
      <c r="M2" s="373"/>
      <c r="N2" s="373"/>
    </row>
    <row r="3" spans="1:21" s="9" customFormat="1" ht="19.5" x14ac:dyDescent="0.25">
      <c r="A3" s="373" t="s">
        <v>42</v>
      </c>
      <c r="B3" s="373"/>
      <c r="C3" s="373"/>
      <c r="D3" s="373"/>
      <c r="E3" s="373"/>
      <c r="F3" s="373"/>
      <c r="G3" s="373"/>
      <c r="H3" s="373"/>
      <c r="I3" s="373"/>
      <c r="J3" s="373"/>
      <c r="K3" s="373"/>
      <c r="L3" s="373"/>
      <c r="M3" s="373"/>
      <c r="N3" s="37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74" t="s">
        <v>349</v>
      </c>
      <c r="B5" s="374"/>
      <c r="C5" s="374"/>
      <c r="D5" s="374"/>
      <c r="E5" s="374"/>
      <c r="F5" s="374"/>
      <c r="G5" s="374"/>
      <c r="H5" s="374"/>
      <c r="I5" s="374"/>
      <c r="J5" s="374"/>
      <c r="K5" s="374"/>
      <c r="L5" s="374"/>
      <c r="M5" s="374"/>
      <c r="N5" s="374"/>
      <c r="O5" s="336"/>
      <c r="P5" s="336"/>
      <c r="Q5" s="336"/>
      <c r="R5" s="336"/>
      <c r="S5" s="336"/>
      <c r="T5" s="336"/>
      <c r="U5" s="336"/>
    </row>
    <row r="6" spans="1:21" s="9" customFormat="1" ht="22.5" customHeight="1" x14ac:dyDescent="0.25">
      <c r="A6" s="374" t="s">
        <v>98</v>
      </c>
      <c r="B6" s="374"/>
      <c r="C6" s="374"/>
      <c r="D6" s="374"/>
      <c r="E6" s="374"/>
      <c r="F6" s="374"/>
      <c r="G6" s="374"/>
      <c r="H6" s="374"/>
      <c r="I6" s="374"/>
      <c r="J6" s="374"/>
      <c r="K6" s="374"/>
      <c r="L6" s="374"/>
      <c r="M6" s="374"/>
      <c r="N6" s="37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15645</v>
      </c>
      <c r="M9" s="265"/>
      <c r="N9" s="16"/>
    </row>
    <row r="10" spans="1:21" ht="12.75" customHeight="1" x14ac:dyDescent="0.2">
      <c r="A10" s="55"/>
      <c r="B10" s="17" t="s">
        <v>30</v>
      </c>
      <c r="C10" s="17"/>
      <c r="D10" s="17"/>
      <c r="E10" s="17"/>
      <c r="F10" s="17"/>
      <c r="G10" s="17"/>
      <c r="H10" s="17"/>
      <c r="I10" s="375"/>
      <c r="J10" s="37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356</v>
      </c>
      <c r="C13" s="264"/>
      <c r="D13" s="264"/>
      <c r="E13" s="264"/>
      <c r="F13" s="264"/>
      <c r="G13" s="264"/>
      <c r="H13" s="264"/>
      <c r="I13" s="264"/>
      <c r="J13" s="20"/>
      <c r="K13" s="21"/>
      <c r="L13" s="280">
        <v>4904</v>
      </c>
      <c r="M13" s="265"/>
      <c r="N13" s="16"/>
    </row>
    <row r="14" spans="1:21" ht="12.75" customHeight="1" x14ac:dyDescent="0.2">
      <c r="A14" s="55"/>
      <c r="B14" s="17" t="s">
        <v>32</v>
      </c>
      <c r="C14" s="17"/>
      <c r="D14" s="17"/>
      <c r="E14" s="17"/>
      <c r="F14" s="17"/>
      <c r="G14" s="17"/>
      <c r="H14" s="19"/>
      <c r="I14" s="376"/>
      <c r="J14" s="37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355</v>
      </c>
      <c r="C20" s="264"/>
      <c r="D20" s="264"/>
      <c r="E20" s="264"/>
      <c r="F20" s="264"/>
      <c r="G20" s="264"/>
      <c r="H20" s="24"/>
      <c r="I20" s="290" t="s">
        <v>257</v>
      </c>
      <c r="J20" s="125"/>
      <c r="K20" s="25"/>
      <c r="L20" s="154">
        <v>55441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68" t="s">
        <v>76</v>
      </c>
      <c r="C30" s="368"/>
      <c r="D30" s="368"/>
      <c r="E30" s="368"/>
      <c r="F30" s="368"/>
      <c r="G30" s="368"/>
      <c r="H30" s="368"/>
      <c r="I30" s="368"/>
      <c r="J30" s="368"/>
      <c r="K30" s="368"/>
      <c r="L30" s="368"/>
      <c r="M30" s="36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357</v>
      </c>
      <c r="C35" s="264"/>
      <c r="D35" s="264"/>
      <c r="E35" s="264"/>
      <c r="F35" s="264"/>
      <c r="G35" s="264"/>
      <c r="H35" s="35"/>
      <c r="I35" s="279" t="s">
        <v>359</v>
      </c>
      <c r="J35" s="268"/>
      <c r="K35" s="36"/>
      <c r="L35" s="279" t="s">
        <v>360</v>
      </c>
      <c r="M35" s="268"/>
      <c r="N35" s="166"/>
    </row>
    <row r="36" spans="1:14" customFormat="1" ht="12.75" customHeight="1" x14ac:dyDescent="0.25">
      <c r="A36" s="167"/>
      <c r="B36" s="168" t="s">
        <v>162</v>
      </c>
      <c r="C36" s="168"/>
      <c r="D36" s="168"/>
      <c r="E36" s="168"/>
      <c r="F36" s="168"/>
      <c r="G36" s="168"/>
      <c r="H36" s="168"/>
      <c r="I36" s="377" t="s">
        <v>38</v>
      </c>
      <c r="J36" s="377"/>
      <c r="K36" s="178"/>
      <c r="L36" s="377" t="s">
        <v>39</v>
      </c>
      <c r="M36" s="37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358</v>
      </c>
      <c r="C38" s="267"/>
      <c r="D38" s="267"/>
      <c r="E38" s="267"/>
      <c r="F38" s="267"/>
      <c r="G38" s="267"/>
      <c r="H38" s="33"/>
      <c r="I38" s="367" t="s">
        <v>398</v>
      </c>
      <c r="J38" s="269"/>
      <c r="K38" s="269"/>
      <c r="L38" s="269"/>
      <c r="M38" s="269"/>
      <c r="N38" s="166"/>
    </row>
    <row r="39" spans="1:14" customFormat="1" ht="12.75" customHeight="1" x14ac:dyDescent="0.25">
      <c r="A39" s="167"/>
      <c r="B39" s="168" t="s">
        <v>40</v>
      </c>
      <c r="C39" s="168"/>
      <c r="D39" s="168"/>
      <c r="E39" s="168"/>
      <c r="F39" s="168"/>
      <c r="G39" s="168"/>
      <c r="H39" s="168"/>
      <c r="I39" s="377" t="s">
        <v>41</v>
      </c>
      <c r="J39" s="377"/>
      <c r="K39" s="377"/>
      <c r="L39" s="377"/>
      <c r="M39" s="37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361</v>
      </c>
      <c r="C42" s="264"/>
      <c r="D42" s="264"/>
      <c r="E42" s="264"/>
      <c r="F42" s="264"/>
      <c r="G42" s="264"/>
      <c r="H42" s="36"/>
      <c r="I42" s="279" t="s">
        <v>363</v>
      </c>
      <c r="J42" s="268"/>
      <c r="K42" s="36"/>
      <c r="L42" s="279"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362</v>
      </c>
      <c r="C46" s="264"/>
      <c r="D46" s="264"/>
      <c r="E46" s="264"/>
      <c r="F46" s="264"/>
      <c r="G46" s="264"/>
      <c r="H46" s="22"/>
      <c r="I46" s="337" t="s">
        <v>399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70" t="s">
        <v>344</v>
      </c>
      <c r="B52" s="371"/>
      <c r="C52" s="371"/>
      <c r="D52" s="371"/>
      <c r="E52" s="371"/>
      <c r="F52" s="371"/>
      <c r="G52" s="371"/>
      <c r="H52" s="371"/>
      <c r="I52" s="371"/>
      <c r="J52" s="371"/>
      <c r="K52" s="371"/>
      <c r="L52" s="371"/>
      <c r="M52" s="371"/>
      <c r="N52" s="37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69" t="s">
        <v>170</v>
      </c>
      <c r="C54" s="369"/>
      <c r="D54" s="369"/>
      <c r="E54" s="369"/>
      <c r="F54" s="369"/>
      <c r="G54" s="369"/>
      <c r="H54" s="369"/>
      <c r="I54" s="369"/>
      <c r="J54" s="369"/>
      <c r="K54" s="369"/>
      <c r="L54" s="369"/>
      <c r="M54" s="369"/>
      <c r="N54" s="33"/>
    </row>
    <row r="55" spans="1:14" ht="12.75" customHeight="1" x14ac:dyDescent="0.2">
      <c r="B55" s="369"/>
      <c r="C55" s="369"/>
      <c r="D55" s="369"/>
      <c r="E55" s="369"/>
      <c r="F55" s="369"/>
      <c r="G55" s="369"/>
      <c r="H55" s="369"/>
      <c r="I55" s="369"/>
      <c r="J55" s="369"/>
      <c r="K55" s="369"/>
      <c r="L55" s="369"/>
      <c r="M55" s="36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display="BDelaney@onebeacon.com"/>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22.42578125" style="73" customWidth="1"/>
    <col min="6" max="6" width="70.285156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82" t="s">
        <v>54</v>
      </c>
      <c r="B1" s="383"/>
      <c r="C1" s="383"/>
      <c r="D1" s="383"/>
      <c r="E1" s="383"/>
      <c r="F1" s="383"/>
      <c r="G1" s="383"/>
      <c r="H1" s="383"/>
      <c r="I1" s="383"/>
      <c r="J1" s="383"/>
      <c r="K1" s="383"/>
      <c r="L1" s="383"/>
      <c r="M1" s="38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79" t="s">
        <v>314</v>
      </c>
      <c r="B2" s="380"/>
      <c r="C2" s="380"/>
      <c r="D2" s="380"/>
      <c r="E2" s="380"/>
      <c r="F2" s="380"/>
      <c r="G2" s="380"/>
      <c r="H2" s="380"/>
      <c r="I2" s="380"/>
      <c r="J2" s="380"/>
      <c r="K2" s="380"/>
      <c r="L2" s="380"/>
      <c r="M2" s="38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OBI America Insurance Company</v>
      </c>
      <c r="F4" s="335"/>
      <c r="G4" s="115"/>
      <c r="H4" s="115"/>
      <c r="I4" s="115"/>
      <c r="J4" s="116"/>
      <c r="L4" s="76" t="s">
        <v>55</v>
      </c>
      <c r="M4" s="164">
        <f>'Cover Page'!L9</f>
        <v>15645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Intact Financial Group</v>
      </c>
      <c r="F6" s="335"/>
      <c r="G6" s="115"/>
      <c r="H6" s="115"/>
      <c r="I6" s="115"/>
      <c r="J6" s="116"/>
      <c r="L6" s="76" t="s">
        <v>56</v>
      </c>
      <c r="M6" s="164">
        <f>'Cover Page'!L13</f>
        <v>4904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86"/>
      <c r="F19" s="38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88"/>
      <c r="F20" s="38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85" t="s">
        <v>351</v>
      </c>
      <c r="C24" s="385"/>
      <c r="D24" s="385"/>
      <c r="E24" s="385"/>
      <c r="F24" s="385"/>
      <c r="G24" s="385"/>
      <c r="H24" s="385"/>
      <c r="I24" s="385"/>
      <c r="J24" s="385"/>
      <c r="K24" s="385"/>
      <c r="L24" s="385"/>
      <c r="M24" s="38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338" t="s">
        <v>364</v>
      </c>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90"/>
      <c r="F37" s="391"/>
      <c r="G37" s="226"/>
      <c r="H37" s="226"/>
      <c r="I37" s="226"/>
      <c r="J37" s="226"/>
      <c r="K37" s="226"/>
      <c r="L37" s="101"/>
    </row>
    <row r="38" spans="1:39" ht="12.95" customHeight="1" x14ac:dyDescent="0.25">
      <c r="A38" s="99"/>
      <c r="B38" s="68"/>
      <c r="C38" s="103"/>
      <c r="D38" s="102"/>
      <c r="E38" s="392"/>
      <c r="F38" s="39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78" t="s">
        <v>184</v>
      </c>
      <c r="V41" s="378"/>
      <c r="W41" s="378"/>
      <c r="X41" s="378"/>
      <c r="Y41" s="378"/>
      <c r="Z41" s="378"/>
      <c r="AA41" s="37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78" t="s">
        <v>299</v>
      </c>
      <c r="H42" s="378"/>
      <c r="I42" s="378"/>
      <c r="J42" s="378"/>
      <c r="K42" s="378"/>
      <c r="L42" s="378"/>
      <c r="M42" s="37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78" t="s">
        <v>184</v>
      </c>
      <c r="V51" s="378"/>
      <c r="W51" s="378"/>
      <c r="X51" s="378"/>
      <c r="Y51" s="378"/>
      <c r="Z51" s="378"/>
      <c r="AA51" s="37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78" t="s">
        <v>299</v>
      </c>
      <c r="H53" s="378"/>
      <c r="I53" s="378"/>
      <c r="J53" s="378"/>
      <c r="K53" s="378"/>
      <c r="L53" s="378"/>
      <c r="M53" s="37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78" t="s">
        <v>299</v>
      </c>
      <c r="H65" s="378"/>
      <c r="I65" s="378"/>
      <c r="J65" s="378"/>
      <c r="K65" s="378"/>
      <c r="L65" s="378"/>
      <c r="M65" s="378"/>
      <c r="N65" s="142"/>
      <c r="O65" s="142"/>
      <c r="P65" s="142"/>
      <c r="Q65" s="142"/>
      <c r="R65" s="142"/>
      <c r="S65" s="142"/>
      <c r="T65" s="142"/>
      <c r="U65" s="378" t="s">
        <v>184</v>
      </c>
      <c r="V65" s="378"/>
      <c r="W65" s="378"/>
      <c r="X65" s="378"/>
      <c r="Y65" s="378"/>
      <c r="Z65" s="378"/>
      <c r="AA65" s="37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78" t="s">
        <v>184</v>
      </c>
      <c r="V75" s="378"/>
      <c r="W75" s="378"/>
      <c r="X75" s="378"/>
      <c r="Y75" s="378"/>
      <c r="Z75" s="378"/>
      <c r="AA75" s="37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78" t="s">
        <v>299</v>
      </c>
      <c r="H79" s="378"/>
      <c r="I79" s="378"/>
      <c r="J79" s="378"/>
      <c r="K79" s="378"/>
      <c r="L79" s="378"/>
      <c r="M79" s="37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313</v>
      </c>
      <c r="F84" s="366" t="s">
        <v>360</v>
      </c>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365"/>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82" t="s">
        <v>234</v>
      </c>
      <c r="B1" s="383"/>
      <c r="C1" s="383"/>
      <c r="D1" s="383"/>
      <c r="E1" s="383"/>
      <c r="F1" s="383"/>
      <c r="G1" s="383"/>
      <c r="H1" s="383"/>
      <c r="I1" s="383"/>
      <c r="J1" s="383"/>
      <c r="K1" s="383"/>
      <c r="L1" s="383"/>
      <c r="M1" s="383"/>
      <c r="N1" s="384"/>
    </row>
    <row r="2" spans="1:14" ht="23.25" customHeight="1" x14ac:dyDescent="0.3">
      <c r="A2" s="379" t="s">
        <v>314</v>
      </c>
      <c r="B2" s="380"/>
      <c r="C2" s="380"/>
      <c r="D2" s="380"/>
      <c r="E2" s="380"/>
      <c r="F2" s="380"/>
      <c r="G2" s="380"/>
      <c r="H2" s="380"/>
      <c r="I2" s="380"/>
      <c r="J2" s="380"/>
      <c r="K2" s="380"/>
      <c r="L2" s="380"/>
      <c r="M2" s="380"/>
      <c r="N2" s="38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OBI America Insurance Company</v>
      </c>
      <c r="F4" s="114"/>
      <c r="G4" s="114"/>
      <c r="H4" s="115"/>
      <c r="I4" s="115"/>
      <c r="J4" s="115"/>
      <c r="K4" s="116"/>
      <c r="L4" s="63"/>
      <c r="M4" s="76" t="s">
        <v>55</v>
      </c>
      <c r="N4" s="164">
        <f>'Cover Page'!L9</f>
        <v>15645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Intact Financial Group</v>
      </c>
      <c r="F6" s="114"/>
      <c r="G6" s="115"/>
      <c r="H6" s="115"/>
      <c r="I6" s="115"/>
      <c r="J6" s="115"/>
      <c r="K6" s="116"/>
      <c r="L6" s="63"/>
      <c r="M6" s="76" t="s">
        <v>56</v>
      </c>
      <c r="N6" s="164">
        <f>'Cover Page'!L13</f>
        <v>4904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94" t="s">
        <v>365</v>
      </c>
      <c r="D14" s="395"/>
      <c r="E14" s="395"/>
      <c r="F14" s="395"/>
      <c r="G14" s="395"/>
      <c r="H14" s="395"/>
      <c r="I14" s="395"/>
      <c r="J14" s="395"/>
      <c r="K14" s="395"/>
      <c r="L14" s="395"/>
      <c r="M14" s="396"/>
      <c r="N14" s="259"/>
    </row>
    <row r="15" spans="1:14" x14ac:dyDescent="0.25">
      <c r="A15" s="257"/>
      <c r="B15" s="259"/>
      <c r="C15" s="397"/>
      <c r="D15" s="398"/>
      <c r="E15" s="398"/>
      <c r="F15" s="398"/>
      <c r="G15" s="398"/>
      <c r="H15" s="398"/>
      <c r="I15" s="398"/>
      <c r="J15" s="398"/>
      <c r="K15" s="398"/>
      <c r="L15" s="398"/>
      <c r="M15" s="399"/>
      <c r="N15" s="259"/>
    </row>
    <row r="16" spans="1:14" x14ac:dyDescent="0.25">
      <c r="A16" s="257"/>
      <c r="B16" s="259"/>
      <c r="C16" s="397"/>
      <c r="D16" s="398"/>
      <c r="E16" s="398"/>
      <c r="F16" s="398"/>
      <c r="G16" s="398"/>
      <c r="H16" s="398"/>
      <c r="I16" s="398"/>
      <c r="J16" s="398"/>
      <c r="K16" s="398"/>
      <c r="L16" s="398"/>
      <c r="M16" s="399"/>
      <c r="N16" s="259"/>
    </row>
    <row r="17" spans="1:14" x14ac:dyDescent="0.25">
      <c r="A17" s="257"/>
      <c r="B17" s="259"/>
      <c r="C17" s="397"/>
      <c r="D17" s="398"/>
      <c r="E17" s="398"/>
      <c r="F17" s="398"/>
      <c r="G17" s="398"/>
      <c r="H17" s="398"/>
      <c r="I17" s="398"/>
      <c r="J17" s="398"/>
      <c r="K17" s="398"/>
      <c r="L17" s="398"/>
      <c r="M17" s="399"/>
      <c r="N17" s="259"/>
    </row>
    <row r="18" spans="1:14" x14ac:dyDescent="0.25">
      <c r="A18" s="257"/>
      <c r="B18" s="259"/>
      <c r="C18" s="397"/>
      <c r="D18" s="398"/>
      <c r="E18" s="398"/>
      <c r="F18" s="398"/>
      <c r="G18" s="398"/>
      <c r="H18" s="398"/>
      <c r="I18" s="398"/>
      <c r="J18" s="398"/>
      <c r="K18" s="398"/>
      <c r="L18" s="398"/>
      <c r="M18" s="399"/>
      <c r="N18" s="259"/>
    </row>
    <row r="19" spans="1:14" x14ac:dyDescent="0.25">
      <c r="A19" s="257"/>
      <c r="B19" s="259"/>
      <c r="C19" s="397"/>
      <c r="D19" s="398"/>
      <c r="E19" s="398"/>
      <c r="F19" s="398"/>
      <c r="G19" s="398"/>
      <c r="H19" s="398"/>
      <c r="I19" s="398"/>
      <c r="J19" s="398"/>
      <c r="K19" s="398"/>
      <c r="L19" s="398"/>
      <c r="M19" s="399"/>
      <c r="N19" s="259"/>
    </row>
    <row r="20" spans="1:14" x14ac:dyDescent="0.25">
      <c r="A20" s="257"/>
      <c r="B20" s="259"/>
      <c r="C20" s="397"/>
      <c r="D20" s="398"/>
      <c r="E20" s="398"/>
      <c r="F20" s="398"/>
      <c r="G20" s="398"/>
      <c r="H20" s="398"/>
      <c r="I20" s="398"/>
      <c r="J20" s="398"/>
      <c r="K20" s="398"/>
      <c r="L20" s="398"/>
      <c r="M20" s="399"/>
      <c r="N20" s="259"/>
    </row>
    <row r="21" spans="1:14" x14ac:dyDescent="0.25">
      <c r="A21" s="257"/>
      <c r="B21" s="259"/>
      <c r="C21" s="397"/>
      <c r="D21" s="398"/>
      <c r="E21" s="398"/>
      <c r="F21" s="398"/>
      <c r="G21" s="398"/>
      <c r="H21" s="398"/>
      <c r="I21" s="398"/>
      <c r="J21" s="398"/>
      <c r="K21" s="398"/>
      <c r="L21" s="398"/>
      <c r="M21" s="399"/>
      <c r="N21" s="259"/>
    </row>
    <row r="22" spans="1:14" x14ac:dyDescent="0.25">
      <c r="A22" s="257"/>
      <c r="B22" s="259"/>
      <c r="C22" s="397"/>
      <c r="D22" s="398"/>
      <c r="E22" s="398"/>
      <c r="F22" s="398"/>
      <c r="G22" s="398"/>
      <c r="H22" s="398"/>
      <c r="I22" s="398"/>
      <c r="J22" s="398"/>
      <c r="K22" s="398"/>
      <c r="L22" s="398"/>
      <c r="M22" s="399"/>
      <c r="N22" s="259"/>
    </row>
    <row r="23" spans="1:14" x14ac:dyDescent="0.25">
      <c r="A23" s="257"/>
      <c r="B23" s="259"/>
      <c r="C23" s="400"/>
      <c r="D23" s="401"/>
      <c r="E23" s="401"/>
      <c r="F23" s="401"/>
      <c r="G23" s="401"/>
      <c r="H23" s="401"/>
      <c r="I23" s="401"/>
      <c r="J23" s="401"/>
      <c r="K23" s="401"/>
      <c r="L23" s="401"/>
      <c r="M23" s="40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94"/>
      <c r="D33" s="395"/>
      <c r="E33" s="395"/>
      <c r="F33" s="395"/>
      <c r="G33" s="395"/>
      <c r="H33" s="395"/>
      <c r="I33" s="395"/>
      <c r="J33" s="395"/>
      <c r="K33" s="395"/>
      <c r="L33" s="395"/>
      <c r="M33" s="396"/>
      <c r="N33" s="259"/>
    </row>
    <row r="34" spans="1:14" x14ac:dyDescent="0.25">
      <c r="A34" s="257"/>
      <c r="B34" s="258"/>
      <c r="C34" s="397"/>
      <c r="D34" s="398"/>
      <c r="E34" s="398"/>
      <c r="F34" s="398"/>
      <c r="G34" s="398"/>
      <c r="H34" s="398"/>
      <c r="I34" s="398"/>
      <c r="J34" s="398"/>
      <c r="K34" s="398"/>
      <c r="L34" s="398"/>
      <c r="M34" s="399"/>
      <c r="N34" s="259"/>
    </row>
    <row r="35" spans="1:14" x14ac:dyDescent="0.25">
      <c r="A35" s="257"/>
      <c r="B35" s="258"/>
      <c r="C35" s="397"/>
      <c r="D35" s="398"/>
      <c r="E35" s="398"/>
      <c r="F35" s="398"/>
      <c r="G35" s="398"/>
      <c r="H35" s="398"/>
      <c r="I35" s="398"/>
      <c r="J35" s="398"/>
      <c r="K35" s="398"/>
      <c r="L35" s="398"/>
      <c r="M35" s="399"/>
      <c r="N35" s="259"/>
    </row>
    <row r="36" spans="1:14" x14ac:dyDescent="0.25">
      <c r="A36" s="257"/>
      <c r="B36" s="258"/>
      <c r="C36" s="397"/>
      <c r="D36" s="398"/>
      <c r="E36" s="398"/>
      <c r="F36" s="398"/>
      <c r="G36" s="398"/>
      <c r="H36" s="398"/>
      <c r="I36" s="398"/>
      <c r="J36" s="398"/>
      <c r="K36" s="398"/>
      <c r="L36" s="398"/>
      <c r="M36" s="399"/>
      <c r="N36" s="259"/>
    </row>
    <row r="37" spans="1:14" x14ac:dyDescent="0.25">
      <c r="A37" s="257"/>
      <c r="B37" s="258"/>
      <c r="C37" s="397"/>
      <c r="D37" s="398"/>
      <c r="E37" s="398"/>
      <c r="F37" s="398"/>
      <c r="G37" s="398"/>
      <c r="H37" s="398"/>
      <c r="I37" s="398"/>
      <c r="J37" s="398"/>
      <c r="K37" s="398"/>
      <c r="L37" s="398"/>
      <c r="M37" s="399"/>
      <c r="N37" s="259"/>
    </row>
    <row r="38" spans="1:14" x14ac:dyDescent="0.25">
      <c r="A38" s="257"/>
      <c r="B38" s="258"/>
      <c r="C38" s="397"/>
      <c r="D38" s="398"/>
      <c r="E38" s="398"/>
      <c r="F38" s="398"/>
      <c r="G38" s="398"/>
      <c r="H38" s="398"/>
      <c r="I38" s="398"/>
      <c r="J38" s="398"/>
      <c r="K38" s="398"/>
      <c r="L38" s="398"/>
      <c r="M38" s="399"/>
      <c r="N38" s="259"/>
    </row>
    <row r="39" spans="1:14" x14ac:dyDescent="0.25">
      <c r="A39" s="257"/>
      <c r="B39" s="258"/>
      <c r="C39" s="397"/>
      <c r="D39" s="398"/>
      <c r="E39" s="398"/>
      <c r="F39" s="398"/>
      <c r="G39" s="398"/>
      <c r="H39" s="398"/>
      <c r="I39" s="398"/>
      <c r="J39" s="398"/>
      <c r="K39" s="398"/>
      <c r="L39" s="398"/>
      <c r="M39" s="399"/>
      <c r="N39" s="259"/>
    </row>
    <row r="40" spans="1:14" x14ac:dyDescent="0.25">
      <c r="A40" s="257"/>
      <c r="B40" s="258"/>
      <c r="C40" s="397"/>
      <c r="D40" s="398"/>
      <c r="E40" s="398"/>
      <c r="F40" s="398"/>
      <c r="G40" s="398"/>
      <c r="H40" s="398"/>
      <c r="I40" s="398"/>
      <c r="J40" s="398"/>
      <c r="K40" s="398"/>
      <c r="L40" s="398"/>
      <c r="M40" s="399"/>
      <c r="N40" s="259"/>
    </row>
    <row r="41" spans="1:14" x14ac:dyDescent="0.25">
      <c r="A41" s="257"/>
      <c r="B41" s="258"/>
      <c r="C41" s="397"/>
      <c r="D41" s="398"/>
      <c r="E41" s="398"/>
      <c r="F41" s="398"/>
      <c r="G41" s="398"/>
      <c r="H41" s="398"/>
      <c r="I41" s="398"/>
      <c r="J41" s="398"/>
      <c r="K41" s="398"/>
      <c r="L41" s="398"/>
      <c r="M41" s="399"/>
      <c r="N41" s="259"/>
    </row>
    <row r="42" spans="1:14" x14ac:dyDescent="0.25">
      <c r="A42" s="257"/>
      <c r="B42" s="258"/>
      <c r="C42" s="397"/>
      <c r="D42" s="398"/>
      <c r="E42" s="398"/>
      <c r="F42" s="398"/>
      <c r="G42" s="398"/>
      <c r="H42" s="398"/>
      <c r="I42" s="398"/>
      <c r="J42" s="398"/>
      <c r="K42" s="398"/>
      <c r="L42" s="398"/>
      <c r="M42" s="399"/>
      <c r="N42" s="259"/>
    </row>
    <row r="43" spans="1:14" x14ac:dyDescent="0.25">
      <c r="A43" s="257"/>
      <c r="B43" s="258"/>
      <c r="C43" s="397"/>
      <c r="D43" s="398"/>
      <c r="E43" s="398"/>
      <c r="F43" s="398"/>
      <c r="G43" s="398"/>
      <c r="H43" s="398"/>
      <c r="I43" s="398"/>
      <c r="J43" s="398"/>
      <c r="K43" s="398"/>
      <c r="L43" s="398"/>
      <c r="M43" s="399"/>
      <c r="N43" s="259"/>
    </row>
    <row r="44" spans="1:14" x14ac:dyDescent="0.25">
      <c r="A44" s="257"/>
      <c r="B44" s="258"/>
      <c r="C44" s="397"/>
      <c r="D44" s="398"/>
      <c r="E44" s="398"/>
      <c r="F44" s="398"/>
      <c r="G44" s="398"/>
      <c r="H44" s="398"/>
      <c r="I44" s="398"/>
      <c r="J44" s="398"/>
      <c r="K44" s="398"/>
      <c r="L44" s="398"/>
      <c r="M44" s="399"/>
      <c r="N44" s="259"/>
    </row>
    <row r="45" spans="1:14" x14ac:dyDescent="0.25">
      <c r="A45" s="257"/>
      <c r="B45" s="258"/>
      <c r="C45" s="397"/>
      <c r="D45" s="398"/>
      <c r="E45" s="398"/>
      <c r="F45" s="398"/>
      <c r="G45" s="398"/>
      <c r="H45" s="398"/>
      <c r="I45" s="398"/>
      <c r="J45" s="398"/>
      <c r="K45" s="398"/>
      <c r="L45" s="398"/>
      <c r="M45" s="399"/>
      <c r="N45" s="259"/>
    </row>
    <row r="46" spans="1:14" x14ac:dyDescent="0.25">
      <c r="A46" s="257"/>
      <c r="B46" s="258"/>
      <c r="C46" s="397"/>
      <c r="D46" s="398"/>
      <c r="E46" s="398"/>
      <c r="F46" s="398"/>
      <c r="G46" s="398"/>
      <c r="H46" s="398"/>
      <c r="I46" s="398"/>
      <c r="J46" s="398"/>
      <c r="K46" s="398"/>
      <c r="L46" s="398"/>
      <c r="M46" s="399"/>
      <c r="N46" s="259"/>
    </row>
    <row r="47" spans="1:14" x14ac:dyDescent="0.25">
      <c r="A47" s="257"/>
      <c r="B47" s="258"/>
      <c r="C47" s="397"/>
      <c r="D47" s="398"/>
      <c r="E47" s="398"/>
      <c r="F47" s="398"/>
      <c r="G47" s="398"/>
      <c r="H47" s="398"/>
      <c r="I47" s="398"/>
      <c r="J47" s="398"/>
      <c r="K47" s="398"/>
      <c r="L47" s="398"/>
      <c r="M47" s="399"/>
      <c r="N47" s="259"/>
    </row>
    <row r="48" spans="1:14" x14ac:dyDescent="0.25">
      <c r="A48" s="257"/>
      <c r="B48" s="258"/>
      <c r="C48" s="397"/>
      <c r="D48" s="398"/>
      <c r="E48" s="398"/>
      <c r="F48" s="398"/>
      <c r="G48" s="398"/>
      <c r="H48" s="398"/>
      <c r="I48" s="398"/>
      <c r="J48" s="398"/>
      <c r="K48" s="398"/>
      <c r="L48" s="398"/>
      <c r="M48" s="399"/>
      <c r="N48" s="259"/>
    </row>
    <row r="49" spans="1:14" x14ac:dyDescent="0.25">
      <c r="A49" s="257"/>
      <c r="B49" s="258"/>
      <c r="C49" s="397"/>
      <c r="D49" s="398"/>
      <c r="E49" s="398"/>
      <c r="F49" s="398"/>
      <c r="G49" s="398"/>
      <c r="H49" s="398"/>
      <c r="I49" s="398"/>
      <c r="J49" s="398"/>
      <c r="K49" s="398"/>
      <c r="L49" s="398"/>
      <c r="M49" s="399"/>
      <c r="N49" s="259"/>
    </row>
    <row r="50" spans="1:14" x14ac:dyDescent="0.25">
      <c r="A50" s="257"/>
      <c r="B50" s="258"/>
      <c r="C50" s="397"/>
      <c r="D50" s="398"/>
      <c r="E50" s="398"/>
      <c r="F50" s="398"/>
      <c r="G50" s="398"/>
      <c r="H50" s="398"/>
      <c r="I50" s="398"/>
      <c r="J50" s="398"/>
      <c r="K50" s="398"/>
      <c r="L50" s="398"/>
      <c r="M50" s="399"/>
      <c r="N50" s="259"/>
    </row>
    <row r="51" spans="1:14" x14ac:dyDescent="0.25">
      <c r="A51" s="257"/>
      <c r="B51" s="258"/>
      <c r="C51" s="397"/>
      <c r="D51" s="398"/>
      <c r="E51" s="398"/>
      <c r="F51" s="398"/>
      <c r="G51" s="398"/>
      <c r="H51" s="398"/>
      <c r="I51" s="398"/>
      <c r="J51" s="398"/>
      <c r="K51" s="398"/>
      <c r="L51" s="398"/>
      <c r="M51" s="399"/>
      <c r="N51" s="259"/>
    </row>
    <row r="52" spans="1:14" x14ac:dyDescent="0.25">
      <c r="A52" s="257"/>
      <c r="B52" s="258"/>
      <c r="C52" s="397"/>
      <c r="D52" s="398"/>
      <c r="E52" s="398"/>
      <c r="F52" s="398"/>
      <c r="G52" s="398"/>
      <c r="H52" s="398"/>
      <c r="I52" s="398"/>
      <c r="J52" s="398"/>
      <c r="K52" s="398"/>
      <c r="L52" s="398"/>
      <c r="M52" s="399"/>
      <c r="N52" s="259"/>
    </row>
    <row r="53" spans="1:14" x14ac:dyDescent="0.25">
      <c r="A53" s="257"/>
      <c r="B53" s="258"/>
      <c r="C53" s="397"/>
      <c r="D53" s="398"/>
      <c r="E53" s="398"/>
      <c r="F53" s="398"/>
      <c r="G53" s="398"/>
      <c r="H53" s="398"/>
      <c r="I53" s="398"/>
      <c r="J53" s="398"/>
      <c r="K53" s="398"/>
      <c r="L53" s="398"/>
      <c r="M53" s="399"/>
      <c r="N53" s="259"/>
    </row>
    <row r="54" spans="1:14" x14ac:dyDescent="0.25">
      <c r="A54" s="257"/>
      <c r="B54" s="258"/>
      <c r="C54" s="397"/>
      <c r="D54" s="398"/>
      <c r="E54" s="398"/>
      <c r="F54" s="398"/>
      <c r="G54" s="398"/>
      <c r="H54" s="398"/>
      <c r="I54" s="398"/>
      <c r="J54" s="398"/>
      <c r="K54" s="398"/>
      <c r="L54" s="398"/>
      <c r="M54" s="399"/>
      <c r="N54" s="259"/>
    </row>
    <row r="55" spans="1:14" x14ac:dyDescent="0.25">
      <c r="A55" s="257"/>
      <c r="B55" s="258"/>
      <c r="C55" s="397"/>
      <c r="D55" s="398"/>
      <c r="E55" s="398"/>
      <c r="F55" s="398"/>
      <c r="G55" s="398"/>
      <c r="H55" s="398"/>
      <c r="I55" s="398"/>
      <c r="J55" s="398"/>
      <c r="K55" s="398"/>
      <c r="L55" s="398"/>
      <c r="M55" s="399"/>
      <c r="N55" s="259"/>
    </row>
    <row r="56" spans="1:14" x14ac:dyDescent="0.25">
      <c r="A56" s="257"/>
      <c r="B56" s="258"/>
      <c r="C56" s="397"/>
      <c r="D56" s="398"/>
      <c r="E56" s="398"/>
      <c r="F56" s="398"/>
      <c r="G56" s="398"/>
      <c r="H56" s="398"/>
      <c r="I56" s="398"/>
      <c r="J56" s="398"/>
      <c r="K56" s="398"/>
      <c r="L56" s="398"/>
      <c r="M56" s="399"/>
      <c r="N56" s="259"/>
    </row>
    <row r="57" spans="1:14" x14ac:dyDescent="0.25">
      <c r="A57" s="257"/>
      <c r="B57" s="258"/>
      <c r="C57" s="397"/>
      <c r="D57" s="398"/>
      <c r="E57" s="398"/>
      <c r="F57" s="398"/>
      <c r="G57" s="398"/>
      <c r="H57" s="398"/>
      <c r="I57" s="398"/>
      <c r="J57" s="398"/>
      <c r="K57" s="398"/>
      <c r="L57" s="398"/>
      <c r="M57" s="399"/>
      <c r="N57" s="259"/>
    </row>
    <row r="58" spans="1:14" x14ac:dyDescent="0.25">
      <c r="A58" s="257"/>
      <c r="B58" s="258"/>
      <c r="C58" s="397"/>
      <c r="D58" s="398"/>
      <c r="E58" s="398"/>
      <c r="F58" s="398"/>
      <c r="G58" s="398"/>
      <c r="H58" s="398"/>
      <c r="I58" s="398"/>
      <c r="J58" s="398"/>
      <c r="K58" s="398"/>
      <c r="L58" s="398"/>
      <c r="M58" s="399"/>
      <c r="N58" s="259"/>
    </row>
    <row r="59" spans="1:14" x14ac:dyDescent="0.25">
      <c r="A59" s="257"/>
      <c r="B59" s="258"/>
      <c r="C59" s="397"/>
      <c r="D59" s="398"/>
      <c r="E59" s="398"/>
      <c r="F59" s="398"/>
      <c r="G59" s="398"/>
      <c r="H59" s="398"/>
      <c r="I59" s="398"/>
      <c r="J59" s="398"/>
      <c r="K59" s="398"/>
      <c r="L59" s="398"/>
      <c r="M59" s="399"/>
      <c r="N59" s="259"/>
    </row>
    <row r="60" spans="1:14" x14ac:dyDescent="0.25">
      <c r="A60" s="257"/>
      <c r="B60" s="258"/>
      <c r="C60" s="397"/>
      <c r="D60" s="398"/>
      <c r="E60" s="398"/>
      <c r="F60" s="398"/>
      <c r="G60" s="398"/>
      <c r="H60" s="398"/>
      <c r="I60" s="398"/>
      <c r="J60" s="398"/>
      <c r="K60" s="398"/>
      <c r="L60" s="398"/>
      <c r="M60" s="399"/>
      <c r="N60" s="259"/>
    </row>
    <row r="61" spans="1:14" x14ac:dyDescent="0.25">
      <c r="A61" s="257"/>
      <c r="B61" s="258"/>
      <c r="C61" s="397"/>
      <c r="D61" s="398"/>
      <c r="E61" s="398"/>
      <c r="F61" s="398"/>
      <c r="G61" s="398"/>
      <c r="H61" s="398"/>
      <c r="I61" s="398"/>
      <c r="J61" s="398"/>
      <c r="K61" s="398"/>
      <c r="L61" s="398"/>
      <c r="M61" s="399"/>
      <c r="N61" s="259"/>
    </row>
    <row r="62" spans="1:14" x14ac:dyDescent="0.25">
      <c r="A62" s="257"/>
      <c r="B62" s="258"/>
      <c r="C62" s="400"/>
      <c r="D62" s="401"/>
      <c r="E62" s="401"/>
      <c r="F62" s="401"/>
      <c r="G62" s="401"/>
      <c r="H62" s="401"/>
      <c r="I62" s="401"/>
      <c r="J62" s="401"/>
      <c r="K62" s="401"/>
      <c r="L62" s="401"/>
      <c r="M62" s="40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1"/>
    </sheetView>
  </sheetViews>
  <sheetFormatPr defaultRowHeight="15" x14ac:dyDescent="0.25"/>
  <cols>
    <col min="1" max="1" width="20.7109375" customWidth="1"/>
    <col min="2" max="2" width="18" customWidth="1"/>
    <col min="3" max="3" width="14.140625" customWidth="1"/>
    <col min="4" max="4" width="12.7109375" customWidth="1"/>
  </cols>
  <sheetData>
    <row r="1" spans="1:9" ht="93" customHeight="1" x14ac:dyDescent="0.25">
      <c r="A1" s="404" t="s">
        <v>400</v>
      </c>
      <c r="B1" s="404"/>
      <c r="C1" s="404"/>
      <c r="D1" s="404"/>
      <c r="E1" s="404"/>
      <c r="F1" s="404"/>
      <c r="G1" s="404"/>
      <c r="H1" s="404"/>
      <c r="I1" s="404"/>
    </row>
    <row r="2" spans="1:9" ht="25.5" customHeight="1" x14ac:dyDescent="0.25">
      <c r="A2" s="405" t="s">
        <v>364</v>
      </c>
      <c r="B2" s="405"/>
      <c r="C2" s="405"/>
      <c r="D2" s="405"/>
      <c r="E2" s="405"/>
      <c r="F2" s="405"/>
      <c r="G2" s="405"/>
      <c r="H2" s="405"/>
      <c r="I2" s="405"/>
    </row>
    <row r="3" spans="1:9" ht="100.5" customHeight="1" x14ac:dyDescent="0.25">
      <c r="A3" s="406" t="s">
        <v>396</v>
      </c>
      <c r="B3" s="406"/>
      <c r="C3" s="406"/>
      <c r="D3" s="406"/>
      <c r="E3" s="406"/>
      <c r="F3" s="406"/>
      <c r="G3" s="406"/>
      <c r="H3" s="406"/>
      <c r="I3" s="406"/>
    </row>
    <row r="4" spans="1:9" x14ac:dyDescent="0.25">
      <c r="A4" s="340"/>
    </row>
    <row r="5" spans="1:9" x14ac:dyDescent="0.25">
      <c r="A5" s="341" t="s">
        <v>366</v>
      </c>
      <c r="B5" s="342"/>
      <c r="C5" s="342"/>
      <c r="D5" s="342"/>
      <c r="E5" s="342"/>
      <c r="F5" s="342"/>
      <c r="G5" s="342"/>
      <c r="H5" s="342"/>
      <c r="I5" s="342"/>
    </row>
    <row r="6" spans="1:9" ht="76.5" customHeight="1" x14ac:dyDescent="0.25">
      <c r="A6" s="407" t="s">
        <v>367</v>
      </c>
      <c r="B6" s="407"/>
      <c r="C6" s="407"/>
      <c r="D6" s="407"/>
    </row>
    <row r="7" spans="1:9" ht="15.75" thickBot="1" x14ac:dyDescent="0.3">
      <c r="A7" s="343" t="s">
        <v>368</v>
      </c>
      <c r="B7" s="344"/>
    </row>
    <row r="8" spans="1:9" ht="64.5" thickBot="1" x14ac:dyDescent="0.3">
      <c r="A8" s="345" t="s">
        <v>369</v>
      </c>
      <c r="B8" s="346" t="s">
        <v>370</v>
      </c>
      <c r="C8" s="346" t="s">
        <v>371</v>
      </c>
      <c r="D8" s="346" t="s">
        <v>372</v>
      </c>
    </row>
    <row r="9" spans="1:9" ht="15.75" thickBot="1" x14ac:dyDescent="0.3">
      <c r="A9" s="347" t="s">
        <v>373</v>
      </c>
      <c r="B9" s="348">
        <v>0.99990999999999997</v>
      </c>
      <c r="C9" s="348" t="s">
        <v>360</v>
      </c>
      <c r="D9" s="348">
        <v>0.98526999999999998</v>
      </c>
    </row>
    <row r="10" spans="1:9" ht="15.75" thickBot="1" x14ac:dyDescent="0.3">
      <c r="A10" s="347" t="s">
        <v>374</v>
      </c>
      <c r="B10" s="349">
        <v>0.98868</v>
      </c>
      <c r="C10" s="350">
        <v>0.98092999999999997</v>
      </c>
      <c r="D10" s="350">
        <v>0.97562000000000004</v>
      </c>
    </row>
    <row r="11" spans="1:9" ht="15.75" thickBot="1" x14ac:dyDescent="0.3">
      <c r="A11" s="347" t="s">
        <v>375</v>
      </c>
      <c r="B11" s="350">
        <v>0.99953000000000003</v>
      </c>
      <c r="C11" s="350" t="s">
        <v>360</v>
      </c>
      <c r="D11" s="350">
        <v>0.98741999999999996</v>
      </c>
    </row>
    <row r="12" spans="1:9" ht="15.75" thickBot="1" x14ac:dyDescent="0.3">
      <c r="A12" s="351"/>
      <c r="B12" s="352"/>
      <c r="C12" s="353"/>
      <c r="D12" s="353"/>
    </row>
    <row r="13" spans="1:9" ht="60" x14ac:dyDescent="0.25">
      <c r="A13" s="354" t="s">
        <v>376</v>
      </c>
      <c r="B13" s="355" t="s">
        <v>377</v>
      </c>
    </row>
    <row r="14" spans="1:9" ht="30" x14ac:dyDescent="0.25">
      <c r="A14" s="356" t="s">
        <v>378</v>
      </c>
      <c r="B14" s="356" t="s">
        <v>379</v>
      </c>
    </row>
    <row r="15" spans="1:9" ht="45" x14ac:dyDescent="0.25">
      <c r="A15" s="356" t="s">
        <v>380</v>
      </c>
      <c r="B15" s="356" t="s">
        <v>381</v>
      </c>
    </row>
    <row r="16" spans="1:9" ht="45" x14ac:dyDescent="0.25">
      <c r="A16" s="356" t="s">
        <v>382</v>
      </c>
      <c r="B16" s="356" t="s">
        <v>383</v>
      </c>
    </row>
    <row r="17" spans="1:9" ht="60" x14ac:dyDescent="0.25">
      <c r="A17" s="356" t="s">
        <v>384</v>
      </c>
      <c r="B17" s="356" t="s">
        <v>385</v>
      </c>
    </row>
    <row r="18" spans="1:9" ht="60.75" thickBot="1" x14ac:dyDescent="0.3">
      <c r="A18" s="357" t="s">
        <v>386</v>
      </c>
      <c r="B18" s="357" t="s">
        <v>387</v>
      </c>
    </row>
    <row r="19" spans="1:9" x14ac:dyDescent="0.25">
      <c r="A19" s="358" t="s">
        <v>388</v>
      </c>
    </row>
    <row r="20" spans="1:9" ht="47.25" customHeight="1" x14ac:dyDescent="0.25">
      <c r="A20" s="403" t="s">
        <v>389</v>
      </c>
      <c r="B20" s="403"/>
      <c r="C20" s="403"/>
      <c r="D20" s="403"/>
      <c r="E20" s="403"/>
    </row>
    <row r="21" spans="1:9" ht="47.25" customHeight="1" x14ac:dyDescent="0.25">
      <c r="A21" s="359"/>
      <c r="B21" s="359"/>
      <c r="C21" s="359"/>
      <c r="D21" s="359"/>
      <c r="E21" s="359"/>
    </row>
    <row r="22" spans="1:9" x14ac:dyDescent="0.25">
      <c r="A22" s="341" t="s">
        <v>390</v>
      </c>
      <c r="B22" s="342"/>
      <c r="C22" s="342"/>
      <c r="D22" s="342"/>
      <c r="E22" s="342"/>
      <c r="F22" s="342"/>
      <c r="G22" s="342"/>
      <c r="H22" s="342"/>
      <c r="I22" s="342"/>
    </row>
    <row r="25" spans="1:9" ht="51" customHeight="1" x14ac:dyDescent="0.25">
      <c r="A25" s="407" t="s">
        <v>391</v>
      </c>
      <c r="B25" s="407"/>
      <c r="C25" s="407"/>
      <c r="D25" s="407"/>
    </row>
    <row r="26" spans="1:9" ht="15.75" thickBot="1" x14ac:dyDescent="0.3">
      <c r="A26" s="343"/>
      <c r="B26" s="344"/>
    </row>
    <row r="27" spans="1:9" ht="77.25" thickBot="1" x14ac:dyDescent="0.3">
      <c r="A27" s="345" t="s">
        <v>369</v>
      </c>
      <c r="B27" s="346" t="s">
        <v>392</v>
      </c>
      <c r="C27" s="360" t="s">
        <v>393</v>
      </c>
      <c r="D27" s="360" t="s">
        <v>394</v>
      </c>
    </row>
    <row r="28" spans="1:9" ht="15.75" thickBot="1" x14ac:dyDescent="0.3">
      <c r="A28" s="347" t="s">
        <v>373</v>
      </c>
      <c r="B28" s="361">
        <v>1</v>
      </c>
      <c r="C28" s="361">
        <v>1</v>
      </c>
      <c r="D28" s="361">
        <v>1</v>
      </c>
    </row>
    <row r="29" spans="1:9" ht="15.75" thickBot="1" x14ac:dyDescent="0.3">
      <c r="A29" s="347" t="s">
        <v>374</v>
      </c>
      <c r="B29" s="349">
        <v>0.96704999999999997</v>
      </c>
      <c r="C29" s="350">
        <v>0.94406999999999996</v>
      </c>
      <c r="D29" s="350">
        <v>0.91432000000000002</v>
      </c>
    </row>
    <row r="30" spans="1:9" ht="15.75" thickBot="1" x14ac:dyDescent="0.3">
      <c r="A30" s="347" t="s">
        <v>375</v>
      </c>
      <c r="B30" s="361">
        <v>1</v>
      </c>
      <c r="C30" s="361">
        <v>1</v>
      </c>
      <c r="D30" s="350">
        <v>0.97836000000000001</v>
      </c>
    </row>
    <row r="31" spans="1:9" ht="15.75" thickBot="1" x14ac:dyDescent="0.3">
      <c r="A31" s="351"/>
      <c r="B31" s="352"/>
      <c r="C31" s="353"/>
      <c r="D31" s="353"/>
      <c r="E31" s="362"/>
    </row>
    <row r="32" spans="1:9" ht="63" customHeight="1" x14ac:dyDescent="0.25">
      <c r="A32" s="354" t="s">
        <v>376</v>
      </c>
      <c r="B32" s="355" t="s">
        <v>377</v>
      </c>
    </row>
    <row r="33" spans="1:4" ht="26.25" customHeight="1" x14ac:dyDescent="0.25">
      <c r="A33" s="356" t="s">
        <v>378</v>
      </c>
      <c r="B33" s="356" t="s">
        <v>379</v>
      </c>
    </row>
    <row r="34" spans="1:4" ht="27.75" customHeight="1" x14ac:dyDescent="0.25">
      <c r="A34" s="356" t="s">
        <v>380</v>
      </c>
      <c r="B34" s="356" t="s">
        <v>381</v>
      </c>
    </row>
    <row r="35" spans="1:4" ht="33" customHeight="1" x14ac:dyDescent="0.25">
      <c r="A35" s="356" t="s">
        <v>382</v>
      </c>
      <c r="B35" s="356" t="s">
        <v>383</v>
      </c>
    </row>
    <row r="36" spans="1:4" ht="33.75" customHeight="1" x14ac:dyDescent="0.25">
      <c r="A36" s="356" t="s">
        <v>384</v>
      </c>
      <c r="B36" s="356" t="s">
        <v>385</v>
      </c>
    </row>
    <row r="37" spans="1:4" ht="44.25" customHeight="1" thickBot="1" x14ac:dyDescent="0.3">
      <c r="A37" s="357" t="s">
        <v>386</v>
      </c>
      <c r="B37" s="357" t="s">
        <v>387</v>
      </c>
    </row>
    <row r="38" spans="1:4" x14ac:dyDescent="0.25">
      <c r="A38" s="363"/>
      <c r="B38" s="364"/>
    </row>
    <row r="39" spans="1:4" x14ac:dyDescent="0.25">
      <c r="A39" s="358" t="s">
        <v>388</v>
      </c>
      <c r="B39" s="364"/>
      <c r="C39" s="125"/>
    </row>
    <row r="40" spans="1:4" ht="51" customHeight="1" x14ac:dyDescent="0.25">
      <c r="A40" s="403" t="s">
        <v>395</v>
      </c>
      <c r="B40" s="403"/>
      <c r="C40" s="403"/>
      <c r="D40" s="403"/>
    </row>
  </sheetData>
  <mergeCells count="7">
    <mergeCell ref="A40:D40"/>
    <mergeCell ref="A1:I1"/>
    <mergeCell ref="A2:I2"/>
    <mergeCell ref="A3:I3"/>
    <mergeCell ref="A6:D6"/>
    <mergeCell ref="A20:E20"/>
    <mergeCell ref="A25:D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408" t="s">
        <v>19</v>
      </c>
      <c r="B1" s="408"/>
      <c r="C1" s="408"/>
      <c r="D1" s="408"/>
      <c r="E1" s="408"/>
      <c r="F1" s="408"/>
      <c r="G1" s="408"/>
      <c r="H1" s="408"/>
      <c r="I1" s="408"/>
      <c r="J1" s="408"/>
      <c r="K1" s="408"/>
      <c r="L1" s="408"/>
      <c r="M1" s="408"/>
      <c r="N1" s="70"/>
      <c r="O1" s="70"/>
      <c r="P1" s="70"/>
      <c r="Q1" s="71"/>
      <c r="R1" s="71"/>
    </row>
    <row r="2" spans="1:21" ht="26.25" customHeight="1" x14ac:dyDescent="0.35">
      <c r="A2" s="409" t="s">
        <v>18</v>
      </c>
      <c r="B2" s="409"/>
      <c r="C2" s="409"/>
      <c r="D2" s="409"/>
      <c r="E2" s="409"/>
      <c r="F2" s="409"/>
      <c r="G2" s="409"/>
      <c r="H2" s="409"/>
      <c r="I2" s="409"/>
      <c r="J2" s="409"/>
      <c r="K2" s="409"/>
      <c r="L2" s="409"/>
      <c r="M2" s="409"/>
      <c r="N2" s="71"/>
      <c r="O2" s="71"/>
      <c r="P2" s="71"/>
      <c r="Q2" s="71"/>
      <c r="R2" s="71"/>
    </row>
    <row r="3" spans="1:21" ht="18" x14ac:dyDescent="0.25">
      <c r="A3" s="374" t="str">
        <f>'Cover Page'!A5:N5</f>
        <v>For Reporting Period: January, February, and March 2021 and Overall Quarter Total</v>
      </c>
      <c r="B3" s="374"/>
      <c r="C3" s="374"/>
      <c r="D3" s="374"/>
      <c r="E3" s="374"/>
      <c r="F3" s="374"/>
      <c r="G3" s="374"/>
      <c r="H3" s="374"/>
      <c r="I3" s="374"/>
      <c r="J3" s="374"/>
      <c r="K3" s="374"/>
      <c r="L3" s="374"/>
      <c r="M3" s="374"/>
      <c r="N3" s="374"/>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OBI America Insurance Company</v>
      </c>
      <c r="C5" s="162"/>
      <c r="D5" s="274"/>
      <c r="E5" s="182"/>
      <c r="F5" s="221"/>
      <c r="G5" s="221"/>
      <c r="H5" s="221"/>
      <c r="I5" s="221"/>
      <c r="J5" s="221"/>
      <c r="K5" s="222"/>
      <c r="L5" s="192" t="s">
        <v>55</v>
      </c>
      <c r="M5" s="332">
        <f>'Cover Page'!L9</f>
        <v>15645</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Intact Financial Group</v>
      </c>
      <c r="C7" s="163"/>
      <c r="D7" s="163"/>
      <c r="E7" s="184"/>
      <c r="F7" s="223"/>
      <c r="G7" s="223"/>
      <c r="H7" s="223"/>
      <c r="I7" s="223"/>
      <c r="J7" s="223"/>
      <c r="K7" s="224"/>
      <c r="L7" s="145" t="s">
        <v>56</v>
      </c>
      <c r="M7" s="334">
        <f>'Cover Page'!L13</f>
        <v>4904</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15645</v>
      </c>
      <c r="B17" s="317" t="s">
        <v>81</v>
      </c>
      <c r="C17" s="317"/>
      <c r="D17" s="339" t="s">
        <v>397</v>
      </c>
      <c r="E17" s="317" t="s">
        <v>345</v>
      </c>
      <c r="F17" s="322" t="s">
        <v>360</v>
      </c>
      <c r="G17" s="322" t="s">
        <v>360</v>
      </c>
      <c r="H17" s="322" t="s">
        <v>360</v>
      </c>
      <c r="I17" s="322" t="s">
        <v>360</v>
      </c>
      <c r="J17" s="322" t="s">
        <v>360</v>
      </c>
      <c r="K17" s="322" t="s">
        <v>360</v>
      </c>
      <c r="L17" s="322" t="s">
        <v>360</v>
      </c>
      <c r="M17" s="322" t="s">
        <v>360</v>
      </c>
      <c r="O17" s="294" t="str">
        <f>IF(OR(B17="PPA", B17="CMP",B17="CML",B17="CMA",B17="WC",B17="MED"),B17,"ASLine")</f>
        <v>WC</v>
      </c>
    </row>
    <row r="18" spans="1:15" s="294" customFormat="1" ht="16.5" customHeight="1" x14ac:dyDescent="0.25">
      <c r="A18" s="320">
        <f t="shared" si="0"/>
        <v>15645</v>
      </c>
      <c r="B18" s="317" t="s">
        <v>81</v>
      </c>
      <c r="C18" s="317"/>
      <c r="D18" s="339" t="s">
        <v>397</v>
      </c>
      <c r="E18" s="317" t="s">
        <v>346</v>
      </c>
      <c r="F18" s="322" t="s">
        <v>360</v>
      </c>
      <c r="G18" s="322" t="s">
        <v>360</v>
      </c>
      <c r="H18" s="322" t="s">
        <v>360</v>
      </c>
      <c r="I18" s="322" t="s">
        <v>360</v>
      </c>
      <c r="J18" s="322" t="s">
        <v>360</v>
      </c>
      <c r="K18" s="322" t="s">
        <v>360</v>
      </c>
      <c r="L18" s="322" t="s">
        <v>360</v>
      </c>
      <c r="M18" s="322" t="s">
        <v>360</v>
      </c>
      <c r="O18" s="294" t="str">
        <f t="shared" ref="O18:O62" si="1">IF(OR(B18="PPA", B18="CMP",B18="CML",B18="CMA",B18="WC",B18="MED"),B18,"ASLine")</f>
        <v>WC</v>
      </c>
    </row>
    <row r="19" spans="1:15" s="294" customFormat="1" ht="16.5" customHeight="1" x14ac:dyDescent="0.25">
      <c r="A19" s="320">
        <f t="shared" si="0"/>
        <v>15645</v>
      </c>
      <c r="B19" s="317" t="s">
        <v>81</v>
      </c>
      <c r="C19" s="317"/>
      <c r="D19" s="339" t="s">
        <v>397</v>
      </c>
      <c r="E19" s="317" t="s">
        <v>347</v>
      </c>
      <c r="F19" s="322" t="s">
        <v>360</v>
      </c>
      <c r="G19" s="322" t="s">
        <v>360</v>
      </c>
      <c r="H19" s="322" t="s">
        <v>360</v>
      </c>
      <c r="I19" s="322" t="s">
        <v>360</v>
      </c>
      <c r="J19" s="322" t="s">
        <v>360</v>
      </c>
      <c r="K19" s="322" t="s">
        <v>360</v>
      </c>
      <c r="L19" s="322" t="s">
        <v>360</v>
      </c>
      <c r="M19" s="322" t="s">
        <v>360</v>
      </c>
      <c r="O19" s="294" t="str">
        <f t="shared" si="1"/>
        <v>WC</v>
      </c>
    </row>
    <row r="20" spans="1:15" s="294" customFormat="1" ht="16.5" customHeight="1" x14ac:dyDescent="0.25">
      <c r="A20" s="320">
        <f t="shared" si="0"/>
        <v>15645</v>
      </c>
      <c r="B20" s="317" t="s">
        <v>81</v>
      </c>
      <c r="C20" s="317"/>
      <c r="D20" s="339" t="s">
        <v>397</v>
      </c>
      <c r="E20" s="317" t="s">
        <v>348</v>
      </c>
      <c r="F20" s="322" t="s">
        <v>360</v>
      </c>
      <c r="G20" s="322" t="s">
        <v>360</v>
      </c>
      <c r="H20" s="322" t="s">
        <v>360</v>
      </c>
      <c r="I20" s="322" t="s">
        <v>360</v>
      </c>
      <c r="J20" s="322" t="s">
        <v>360</v>
      </c>
      <c r="K20" s="322" t="s">
        <v>360</v>
      </c>
      <c r="L20" s="322" t="s">
        <v>360</v>
      </c>
      <c r="M20" s="322" t="s">
        <v>360</v>
      </c>
      <c r="O20" s="294" t="str">
        <f t="shared" si="1"/>
        <v>WC</v>
      </c>
    </row>
    <row r="21" spans="1:15" s="294" customFormat="1" ht="16.5" customHeight="1" x14ac:dyDescent="0.25">
      <c r="A21" s="320">
        <f t="shared" si="0"/>
        <v>15645</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15645</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15645</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15645</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15645</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15645</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15645</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15645</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15645</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15645</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15645</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15645</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15645</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15645</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15645</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15645</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15645</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15645</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15645</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15645</v>
      </c>
      <c r="B40" s="317"/>
      <c r="C40" s="317"/>
      <c r="D40" s="317"/>
      <c r="E40" s="317"/>
      <c r="F40" s="322"/>
      <c r="G40" s="323"/>
      <c r="H40" s="324"/>
      <c r="I40" s="324"/>
      <c r="J40" s="324"/>
      <c r="K40" s="322"/>
      <c r="L40" s="321"/>
      <c r="M40" s="321"/>
      <c r="O40" s="294" t="str">
        <f t="shared" si="1"/>
        <v>ASLine</v>
      </c>
    </row>
    <row r="41" spans="1:15" s="294" customFormat="1" x14ac:dyDescent="0.25">
      <c r="A41" s="320">
        <f t="shared" si="0"/>
        <v>15645</v>
      </c>
      <c r="B41" s="317"/>
      <c r="C41" s="317"/>
      <c r="D41" s="317"/>
      <c r="E41" s="317"/>
      <c r="F41" s="322"/>
      <c r="G41" s="323"/>
      <c r="H41" s="324"/>
      <c r="I41" s="324"/>
      <c r="J41" s="324"/>
      <c r="K41" s="322"/>
      <c r="L41" s="321"/>
      <c r="M41" s="321"/>
      <c r="O41" s="294" t="str">
        <f t="shared" si="1"/>
        <v>ASLine</v>
      </c>
    </row>
    <row r="42" spans="1:15" s="294" customFormat="1" x14ac:dyDescent="0.25">
      <c r="A42" s="320">
        <f t="shared" si="0"/>
        <v>15645</v>
      </c>
      <c r="B42" s="317"/>
      <c r="C42" s="317"/>
      <c r="D42" s="317"/>
      <c r="E42" s="317"/>
      <c r="F42" s="322"/>
      <c r="G42" s="323"/>
      <c r="H42" s="324"/>
      <c r="I42" s="324"/>
      <c r="J42" s="324"/>
      <c r="K42" s="322"/>
      <c r="L42" s="321"/>
      <c r="M42" s="321"/>
      <c r="O42" s="294" t="str">
        <f t="shared" si="1"/>
        <v>ASLine</v>
      </c>
    </row>
    <row r="43" spans="1:15" s="294" customFormat="1" x14ac:dyDescent="0.25">
      <c r="A43" s="320">
        <f t="shared" si="0"/>
        <v>15645</v>
      </c>
      <c r="B43" s="317"/>
      <c r="C43" s="317"/>
      <c r="D43" s="317"/>
      <c r="E43" s="317"/>
      <c r="F43" s="322"/>
      <c r="G43" s="323"/>
      <c r="H43" s="324"/>
      <c r="I43" s="324"/>
      <c r="J43" s="324"/>
      <c r="K43" s="322"/>
      <c r="L43" s="321"/>
      <c r="M43" s="321"/>
      <c r="O43" s="294" t="str">
        <f t="shared" si="1"/>
        <v>ASLine</v>
      </c>
    </row>
    <row r="44" spans="1:15" s="294" customFormat="1" x14ac:dyDescent="0.25">
      <c r="A44" s="320">
        <f t="shared" si="0"/>
        <v>15645</v>
      </c>
      <c r="B44" s="317"/>
      <c r="C44" s="317"/>
      <c r="D44" s="317"/>
      <c r="E44" s="317"/>
      <c r="F44" s="322"/>
      <c r="G44" s="323"/>
      <c r="H44" s="324"/>
      <c r="I44" s="324"/>
      <c r="J44" s="324"/>
      <c r="K44" s="322"/>
      <c r="L44" s="321"/>
      <c r="M44" s="321"/>
      <c r="O44" s="294" t="str">
        <f t="shared" si="1"/>
        <v>ASLine</v>
      </c>
    </row>
    <row r="45" spans="1:15" s="294" customFormat="1" x14ac:dyDescent="0.25">
      <c r="A45" s="320">
        <f t="shared" si="0"/>
        <v>15645</v>
      </c>
      <c r="B45" s="317"/>
      <c r="C45" s="317"/>
      <c r="D45" s="317"/>
      <c r="E45" s="317"/>
      <c r="F45" s="322"/>
      <c r="G45" s="323"/>
      <c r="H45" s="324"/>
      <c r="I45" s="324"/>
      <c r="J45" s="324"/>
      <c r="K45" s="322"/>
      <c r="L45" s="321"/>
      <c r="M45" s="321"/>
      <c r="O45" s="294" t="str">
        <f t="shared" si="1"/>
        <v>ASLine</v>
      </c>
    </row>
    <row r="46" spans="1:15" s="294" customFormat="1" x14ac:dyDescent="0.25">
      <c r="A46" s="320">
        <f t="shared" si="0"/>
        <v>15645</v>
      </c>
      <c r="B46" s="317"/>
      <c r="C46" s="317"/>
      <c r="D46" s="317"/>
      <c r="E46" s="317"/>
      <c r="F46" s="322"/>
      <c r="G46" s="323"/>
      <c r="H46" s="324"/>
      <c r="I46" s="324"/>
      <c r="J46" s="324"/>
      <c r="K46" s="322"/>
      <c r="L46" s="321"/>
      <c r="M46" s="321"/>
      <c r="O46" s="294" t="str">
        <f t="shared" si="1"/>
        <v>ASLine</v>
      </c>
    </row>
    <row r="47" spans="1:15" s="294" customFormat="1" x14ac:dyDescent="0.25">
      <c r="A47" s="320">
        <f t="shared" si="0"/>
        <v>15645</v>
      </c>
      <c r="B47" s="317"/>
      <c r="C47" s="317"/>
      <c r="D47" s="317"/>
      <c r="E47" s="317"/>
      <c r="F47" s="322"/>
      <c r="G47" s="323"/>
      <c r="H47" s="324"/>
      <c r="I47" s="324"/>
      <c r="J47" s="324"/>
      <c r="K47" s="322"/>
      <c r="L47" s="321"/>
      <c r="M47" s="321"/>
      <c r="O47" s="294" t="str">
        <f t="shared" si="1"/>
        <v>ASLine</v>
      </c>
    </row>
    <row r="48" spans="1:15" s="294" customFormat="1" x14ac:dyDescent="0.25">
      <c r="A48" s="320">
        <f t="shared" si="0"/>
        <v>15645</v>
      </c>
      <c r="B48" s="317"/>
      <c r="C48" s="317"/>
      <c r="D48" s="317"/>
      <c r="E48" s="317"/>
      <c r="F48" s="322"/>
      <c r="G48" s="323"/>
      <c r="H48" s="324"/>
      <c r="I48" s="324"/>
      <c r="J48" s="324"/>
      <c r="K48" s="322"/>
      <c r="L48" s="321"/>
      <c r="M48" s="321"/>
      <c r="O48" s="294" t="str">
        <f t="shared" si="1"/>
        <v>ASLine</v>
      </c>
    </row>
    <row r="49" spans="1:15" s="294" customFormat="1" x14ac:dyDescent="0.25">
      <c r="A49" s="320">
        <f t="shared" si="0"/>
        <v>15645</v>
      </c>
      <c r="B49" s="317"/>
      <c r="C49" s="317"/>
      <c r="D49" s="317"/>
      <c r="E49" s="317"/>
      <c r="F49" s="322"/>
      <c r="G49" s="323"/>
      <c r="H49" s="324"/>
      <c r="I49" s="324"/>
      <c r="J49" s="324"/>
      <c r="K49" s="322"/>
      <c r="L49" s="321"/>
      <c r="M49" s="321"/>
      <c r="O49" s="294" t="str">
        <f t="shared" si="1"/>
        <v>ASLine</v>
      </c>
    </row>
    <row r="50" spans="1:15" s="294" customFormat="1" x14ac:dyDescent="0.25">
      <c r="A50" s="320">
        <f t="shared" si="0"/>
        <v>15645</v>
      </c>
      <c r="B50" s="317"/>
      <c r="C50" s="317"/>
      <c r="D50" s="317"/>
      <c r="E50" s="317"/>
      <c r="F50" s="322"/>
      <c r="G50" s="323"/>
      <c r="H50" s="324"/>
      <c r="I50" s="324"/>
      <c r="J50" s="324"/>
      <c r="K50" s="322"/>
      <c r="L50" s="321"/>
      <c r="M50" s="321"/>
      <c r="O50" s="294" t="str">
        <f t="shared" si="1"/>
        <v>ASLine</v>
      </c>
    </row>
    <row r="51" spans="1:15" s="294" customFormat="1" x14ac:dyDescent="0.25">
      <c r="A51" s="320">
        <f t="shared" si="0"/>
        <v>15645</v>
      </c>
      <c r="B51" s="317"/>
      <c r="C51" s="317"/>
      <c r="D51" s="317"/>
      <c r="E51" s="317"/>
      <c r="F51" s="322"/>
      <c r="G51" s="323"/>
      <c r="H51" s="324"/>
      <c r="I51" s="324"/>
      <c r="J51" s="324"/>
      <c r="K51" s="322"/>
      <c r="L51" s="321"/>
      <c r="M51" s="321"/>
      <c r="O51" s="294" t="str">
        <f t="shared" si="1"/>
        <v>ASLine</v>
      </c>
    </row>
    <row r="52" spans="1:15" s="294" customFormat="1" x14ac:dyDescent="0.25">
      <c r="A52" s="320">
        <f t="shared" si="0"/>
        <v>15645</v>
      </c>
      <c r="B52" s="317"/>
      <c r="C52" s="317"/>
      <c r="D52" s="317"/>
      <c r="E52" s="317"/>
      <c r="F52" s="322"/>
      <c r="G52" s="323"/>
      <c r="H52" s="324"/>
      <c r="I52" s="324"/>
      <c r="J52" s="324"/>
      <c r="K52" s="322"/>
      <c r="L52" s="321"/>
      <c r="M52" s="321"/>
      <c r="O52" s="294" t="str">
        <f t="shared" si="1"/>
        <v>ASLine</v>
      </c>
    </row>
    <row r="53" spans="1:15" s="294" customFormat="1" x14ac:dyDescent="0.25">
      <c r="A53" s="320">
        <f t="shared" si="0"/>
        <v>15645</v>
      </c>
      <c r="B53" s="317"/>
      <c r="C53" s="317"/>
      <c r="D53" s="317"/>
      <c r="E53" s="317"/>
      <c r="F53" s="322"/>
      <c r="G53" s="323"/>
      <c r="H53" s="324"/>
      <c r="I53" s="324"/>
      <c r="J53" s="324"/>
      <c r="K53" s="322"/>
      <c r="L53" s="321"/>
      <c r="M53" s="321"/>
      <c r="O53" s="294" t="str">
        <f t="shared" si="1"/>
        <v>ASLine</v>
      </c>
    </row>
    <row r="54" spans="1:15" s="294" customFormat="1" x14ac:dyDescent="0.25">
      <c r="A54" s="320">
        <f t="shared" si="0"/>
        <v>15645</v>
      </c>
      <c r="B54" s="317"/>
      <c r="C54" s="317"/>
      <c r="D54" s="317"/>
      <c r="E54" s="317"/>
      <c r="F54" s="322"/>
      <c r="G54" s="323"/>
      <c r="H54" s="324"/>
      <c r="I54" s="324"/>
      <c r="J54" s="324"/>
      <c r="K54" s="322"/>
      <c r="L54" s="321"/>
      <c r="M54" s="321"/>
      <c r="O54" s="294" t="str">
        <f t="shared" si="1"/>
        <v>ASLine</v>
      </c>
    </row>
    <row r="55" spans="1:15" s="294" customFormat="1" x14ac:dyDescent="0.25">
      <c r="A55" s="320">
        <f t="shared" si="0"/>
        <v>15645</v>
      </c>
      <c r="B55" s="317"/>
      <c r="C55" s="317"/>
      <c r="D55" s="317"/>
      <c r="E55" s="317"/>
      <c r="F55" s="322"/>
      <c r="G55" s="323"/>
      <c r="H55" s="324"/>
      <c r="I55" s="324"/>
      <c r="J55" s="324"/>
      <c r="K55" s="322"/>
      <c r="L55" s="321"/>
      <c r="M55" s="321"/>
      <c r="O55" s="294" t="str">
        <f t="shared" si="1"/>
        <v>ASLine</v>
      </c>
    </row>
    <row r="56" spans="1:15" ht="15.75" x14ac:dyDescent="0.25">
      <c r="A56" s="320">
        <f t="shared" si="0"/>
        <v>15645</v>
      </c>
      <c r="B56" s="317"/>
      <c r="C56" s="317"/>
      <c r="D56" s="317"/>
      <c r="E56" s="317"/>
      <c r="F56" s="322"/>
      <c r="G56" s="323"/>
      <c r="H56" s="324"/>
      <c r="I56" s="324"/>
      <c r="J56" s="324"/>
      <c r="K56" s="322"/>
      <c r="L56" s="321"/>
      <c r="M56" s="321"/>
      <c r="O56" s="294" t="str">
        <f t="shared" si="1"/>
        <v>ASLine</v>
      </c>
    </row>
    <row r="57" spans="1:15" ht="15.75" x14ac:dyDescent="0.25">
      <c r="A57" s="320">
        <f t="shared" si="0"/>
        <v>15645</v>
      </c>
      <c r="B57" s="317"/>
      <c r="C57" s="317"/>
      <c r="D57" s="317"/>
      <c r="E57" s="317"/>
      <c r="F57" s="322"/>
      <c r="G57" s="323"/>
      <c r="H57" s="324"/>
      <c r="I57" s="324"/>
      <c r="J57" s="324"/>
      <c r="K57" s="322"/>
      <c r="L57" s="321"/>
      <c r="M57" s="321"/>
      <c r="O57" s="294" t="str">
        <f t="shared" si="1"/>
        <v>ASLine</v>
      </c>
    </row>
    <row r="58" spans="1:15" ht="15.75" x14ac:dyDescent="0.25">
      <c r="A58" s="320">
        <f t="shared" si="0"/>
        <v>15645</v>
      </c>
      <c r="B58" s="317"/>
      <c r="C58" s="317"/>
      <c r="D58" s="317"/>
      <c r="E58" s="317"/>
      <c r="F58" s="322"/>
      <c r="G58" s="323"/>
      <c r="H58" s="324"/>
      <c r="I58" s="324"/>
      <c r="J58" s="324"/>
      <c r="K58" s="322"/>
      <c r="L58" s="321"/>
      <c r="M58" s="321"/>
      <c r="O58" s="294" t="str">
        <f t="shared" si="1"/>
        <v>ASLine</v>
      </c>
    </row>
    <row r="59" spans="1:15" ht="15.75" x14ac:dyDescent="0.25">
      <c r="A59" s="320">
        <f t="shared" si="0"/>
        <v>15645</v>
      </c>
      <c r="B59" s="317"/>
      <c r="C59" s="317"/>
      <c r="D59" s="317"/>
      <c r="E59" s="317"/>
      <c r="F59" s="322"/>
      <c r="G59" s="323"/>
      <c r="H59" s="324"/>
      <c r="I59" s="324"/>
      <c r="J59" s="324"/>
      <c r="K59" s="322"/>
      <c r="L59" s="321"/>
      <c r="M59" s="321"/>
      <c r="O59" s="294" t="str">
        <f t="shared" si="1"/>
        <v>ASLine</v>
      </c>
    </row>
    <row r="60" spans="1:15" ht="15.75" x14ac:dyDescent="0.25">
      <c r="A60" s="320">
        <f t="shared" si="0"/>
        <v>15645</v>
      </c>
      <c r="B60" s="317"/>
      <c r="C60" s="317"/>
      <c r="D60" s="317"/>
      <c r="E60" s="317"/>
      <c r="F60" s="322"/>
      <c r="G60" s="323"/>
      <c r="H60" s="324"/>
      <c r="I60" s="324"/>
      <c r="J60" s="324"/>
      <c r="K60" s="322"/>
      <c r="L60" s="321"/>
      <c r="M60" s="321"/>
      <c r="O60" s="294" t="str">
        <f t="shared" si="1"/>
        <v>ASLine</v>
      </c>
    </row>
    <row r="61" spans="1:15" ht="15.75" x14ac:dyDescent="0.25">
      <c r="A61" s="320">
        <f t="shared" si="0"/>
        <v>15645</v>
      </c>
      <c r="B61" s="317"/>
      <c r="C61" s="317"/>
      <c r="D61" s="317"/>
      <c r="E61" s="317"/>
      <c r="F61" s="322"/>
      <c r="G61" s="323"/>
      <c r="H61" s="324"/>
      <c r="I61" s="324"/>
      <c r="J61" s="324"/>
      <c r="K61" s="322"/>
      <c r="L61" s="321"/>
      <c r="M61" s="321"/>
      <c r="O61" s="294" t="str">
        <f t="shared" si="1"/>
        <v>ASLine</v>
      </c>
    </row>
    <row r="62" spans="1:15" ht="15.75" x14ac:dyDescent="0.25">
      <c r="A62" s="320">
        <f t="shared" si="0"/>
        <v>15645</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410" t="s">
        <v>168</v>
      </c>
      <c r="B1" s="410"/>
      <c r="C1" s="410"/>
      <c r="D1" s="410"/>
      <c r="E1" s="410"/>
      <c r="F1" s="410"/>
      <c r="G1" s="410"/>
      <c r="H1" s="410"/>
      <c r="I1" s="410"/>
      <c r="J1" s="410"/>
      <c r="K1" s="410"/>
      <c r="L1" s="410"/>
      <c r="M1" s="410"/>
      <c r="N1" s="410"/>
      <c r="O1" s="410"/>
      <c r="P1" s="410"/>
      <c r="Q1" s="410"/>
      <c r="R1" s="410"/>
      <c r="S1" s="410"/>
      <c r="T1" s="410"/>
      <c r="U1" s="410"/>
      <c r="V1" s="411" t="s">
        <v>54</v>
      </c>
      <c r="W1" s="411"/>
      <c r="X1" s="411"/>
      <c r="Y1" s="411"/>
      <c r="Z1" s="411"/>
      <c r="AA1" s="411"/>
      <c r="AB1" s="411"/>
      <c r="AC1" s="411"/>
      <c r="AD1" s="411"/>
      <c r="AE1" s="411"/>
      <c r="AF1" s="411"/>
      <c r="AG1" s="411"/>
      <c r="AH1" s="411"/>
      <c r="AI1" s="411"/>
      <c r="AJ1" s="411"/>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OBI America Insurance Company</v>
      </c>
      <c r="B4" s="155">
        <f>'Cover Page'!L9</f>
        <v>15645</v>
      </c>
      <c r="C4" s="155" t="str">
        <f>'Cover Page'!B13</f>
        <v>Intact Financial Group</v>
      </c>
      <c r="D4" s="156">
        <f>'Cover Page'!L13</f>
        <v>4904</v>
      </c>
      <c r="E4" s="155" t="str">
        <f>'Cover Page'!B17</f>
        <v>605 Highway 169 North, Suite 800</v>
      </c>
      <c r="F4" s="155" t="str">
        <f>'Cover Page'!B20</f>
        <v>Plymouth</v>
      </c>
      <c r="G4" s="155" t="str">
        <f>'Cover Page'!I20</f>
        <v>MN</v>
      </c>
      <c r="H4" s="156">
        <f>'Cover Page'!L20</f>
        <v>55441</v>
      </c>
      <c r="I4" s="155" t="b">
        <v>1</v>
      </c>
      <c r="J4" s="155" t="b">
        <v>0</v>
      </c>
      <c r="K4" s="157">
        <f>'Cover Page'!B32</f>
        <v>0</v>
      </c>
      <c r="L4" s="177" t="str">
        <f>'Cover Page'!B35</f>
        <v>Paul Brehm</v>
      </c>
      <c r="M4" s="177" t="str">
        <f>'Cover Page'!B38</f>
        <v>Senior Vice President</v>
      </c>
      <c r="N4" s="220" t="str">
        <f>'Cover Page'!I35</f>
        <v>952-852-2472</v>
      </c>
      <c r="O4" s="220" t="str">
        <f>'Cover Page'!L35</f>
        <v>N/A</v>
      </c>
      <c r="P4" s="155" t="str">
        <f>'Cover Page'!I38</f>
        <v>PBrehm@intactinsurance.com</v>
      </c>
      <c r="Q4" s="155" t="str">
        <f>'Cover Page'!B42</f>
        <v>Bridget Delaney</v>
      </c>
      <c r="R4" s="155" t="str">
        <f>'Cover Page'!B46</f>
        <v>Senior Counsel</v>
      </c>
      <c r="S4" s="220" t="str">
        <f>'Cover Page'!I42</f>
        <v>952-852-0476</v>
      </c>
      <c r="T4" s="220" t="str">
        <f>'Cover Page'!L42</f>
        <v>N/A</v>
      </c>
      <c r="U4" s="155" t="str">
        <f>'Cover Page'!I46</f>
        <v>BDelaney@intactinsurance.com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See WC Explanatory Memorandum on the next tab.</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412" t="s">
        <v>185</v>
      </c>
      <c r="D1" s="413"/>
      <c r="E1" s="413"/>
      <c r="F1" s="413"/>
      <c r="G1" s="414"/>
      <c r="H1" s="415" t="s">
        <v>186</v>
      </c>
      <c r="I1" s="416"/>
      <c r="J1" s="416"/>
      <c r="K1" s="416"/>
      <c r="L1" s="416"/>
      <c r="M1" s="416"/>
      <c r="N1" s="416"/>
      <c r="O1" s="416"/>
      <c r="P1" s="417"/>
      <c r="Q1" s="412" t="s">
        <v>187</v>
      </c>
      <c r="R1" s="413"/>
      <c r="S1" s="413"/>
      <c r="T1" s="413"/>
      <c r="U1" s="414"/>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15645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15645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15645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15645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15645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15645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15645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vt:lpstr>
      <vt:lpstr>WC 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Delaney, Bridget A.</cp:lastModifiedBy>
  <cp:lastPrinted>2020-05-12T15:41:53Z</cp:lastPrinted>
  <dcterms:created xsi:type="dcterms:W3CDTF">2020-04-14T23:06:16Z</dcterms:created>
  <dcterms:modified xsi:type="dcterms:W3CDTF">2021-04-30T21:17:58Z</dcterms:modified>
</cp:coreProperties>
</file>