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90DB2FE1-44F8-48FD-ABEB-4CCDE2EFC0BD}"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<sst xmlns="http://schemas.openxmlformats.org/spreadsheetml/2006/main" count="528" uniqueCount="369">
  <si>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</si>
  <si>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</si>
  <si>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</si>
  <si>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</si>
  <si>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</si>
  <si>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</si>
  <si>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</si>
  <si>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</si>
  <si>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</si>
  <si>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</si>
  <si>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</si>
  <si>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</si>
  <si>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</si>
  <si>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</si>
  <si>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</si>
  <si>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</si>
  <si>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</si>
  <si>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</si>
  <si>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</si>
  <si>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</si>
  <si>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</si>
  <si>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</si>
  <si>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</si>
  <si>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</si>
  <si>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</si>
  <si>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</si>
  <si>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</si>
  <si>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</si>
  <si>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</si>
  <si>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</si>
  <si>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</si>
  <si>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</si>
  <si>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</si>
  <si>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</si>
  <si>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</si>
  <si>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</si>
  <si>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</si>
  <si>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</si>
  <si>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</si>
  <si>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</si>
  <si>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</si>
  <si>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</si>
  <si>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</si>
  <si>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</si>
  <si>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</si>
  <si>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</si>
  <si>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</si>
  <si>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</si>
  <si>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</si>
  <si>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</si>
  <si>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</si>
  <si>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</si>
  <si>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</si>
  <si>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</si>
  <si>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</si>
  <si>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</si>
  <si>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</si>
  <si>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</si>
  <si>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</si>
  <si>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</si>
  <si>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</si>
  <si>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</si>
  <si>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</si>
  <si>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</si>
  <si>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</si>
  <si>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</si>
  <si>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</si>
  <si>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</si>
  <si>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</si>
  <si>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</si>
  <si>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</si>
  <si>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</si>
  <si>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</si>
  <si>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</si>
  <si>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</si>
  <si>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</si>
  <si>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</si>
  <si>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</si>
  <si>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</si>
  <si>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</si>
  <si>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</si>
  <si>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</si>
  <si>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</si>
  <si>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</si>
  <si>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</si>
  <si>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</si>
  <si>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</si>
  <si>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</si>
  <si>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</si>
  <si>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</si>
  <si>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</si>
  <si>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</si>
  <si>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</si>
  <si>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</si>
  <si>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</si>
  <si>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</si>
  <si>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</si>
  <si>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</si>
  <si>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</si>
  <si>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</si>
  <si>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</si>
  <si>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</si>
  <si>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</si>
  <si>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</si>
  <si>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</si>
  <si>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</si>
  <si>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</si>
  <si>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</si>
  <si>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</si>
  <si>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</si>
  <si>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</si>
  <si>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</si>
  <si>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</si>
  <si>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</si>
  <si>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</si>
  <si>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</si>
  <si>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</si>
  <si>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</si>
  <si>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</si>
  <si>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</si>
  <si>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</si>
  <si>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</si>
  <si>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</si>
  <si>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</si>
  <si>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</si>
  <si>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</si>
  <si>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</si>
  <si>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</si>
  <si>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</si>
  <si>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</si>
  <si>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</si>
  <si>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</si>
  <si>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</si>
  <si>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</si>
  <si>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</si>
  <si>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</si>
  <si>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</si>
  <si>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</si>
  <si>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</si>
  <si>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</si>
  <si>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</si>
  <si>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</si>
  <si>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</si>
  <si>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</si>
  <si>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</si>
  <si>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</si>
  <si>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</si>
  <si>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</si>
  <si>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</si>
  <si>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</si>
  <si>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</si>
  <si>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</si>
  <si>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</si>
  <si>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</si>
  <si>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</si>
  <si>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</si>
  <si>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</si>
  <si>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</si>
  <si>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</si>
  <si>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</si>
  <si>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</si>
  <si>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</si>
  <si>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</si>
  <si>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</si>
  <si>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</si>
  <si>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</si>
  <si>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</si>
  <si>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</si>
  <si>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</si>
  <si>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</si>
  <si>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</si>
  <si>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</si>
  <si>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</si>
  <si>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</si>
  <si>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</si>
  <si>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</si>
  <si>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</si>
  <si>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</si>
  <si>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</si>
  <si>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</si>
  <si>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</si>
  <si>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</si>
  <si>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</si>
  <si>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</si>
  <si>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</si>
  <si>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</si>
  <si>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</si>
  <si>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</si>
  <si>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</si>
  <si>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</si>
  <si>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</si>
  <si>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</si>
  <si>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</si>
  <si>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</si>
  <si>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</si>
  <si>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</si>
  <si>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</si>
  <si>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</si>
  <si>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</si>
  <si>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</si>
  <si>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</si>
  <si>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</si>
  <si>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</si>
  <si>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</si>
  <si>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</si>
  <si>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</si>
  <si>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</si>
  <si>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</si>
  <si>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</si>
  <si>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</si>
  <si>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</si>
  <si>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</si>
  <si>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</si>
  <si>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</si>
  <si>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</si>
  <si>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</si>
  <si>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</si>
  <si>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</si>
  <si>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</si>
  <si>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</si>
  <si>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</si>
  <si>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</si>
  <si>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</si>
  <si>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</si>
  <si>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</si>
  <si>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</si>
  <si>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</si>
  <si>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</si>
  <si>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</si>
  <si>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</si>
  <si>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</si>
  <si>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</si>
  <si>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</si>
  <si>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</si>
  <si>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</si>
  <si>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</si>
  <si>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</si>
  <si>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</si>
  <si>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</si>
  <si>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</si>
  <si>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</si>
  <si>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</si>
  <si>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</si>
  <si>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</si>
  <si>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</si>
  <si>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</si>
  <si>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</si>
  <si>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</si>
  <si>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</si>
  <si>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</si>
  <si>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</si>
  <si>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</si>
  <si>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</si>
  <si>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</si>
  <si>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</si>
  <si>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</si>
  <si>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</si>
  <si>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</si>
  <si>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</si>
  <si>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</si>
  <si>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</si>
  <si>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</si>
  <si>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</si>
  <si>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</si>
  <si>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</si>
  <si>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</si>
  <si>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</si>
  <si>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</si>
  <si>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</si>
  <si>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</si>
  <si>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</si>
  <si>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</si>
  <si>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</si>
  <si>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</si>
  <si>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</si>
  <si>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</si>
  <si>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</si>
  <si>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</si>
  <si>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</si>
  <si>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</si>
  <si>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</si>
  <si>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</si>
  <si>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</si>
  <si>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</si>
  <si>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</si>
  <si>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</si>
  <si>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</si>
  <si>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</si>
  <si>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</si>
  <si>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</si>
  <si>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</si>
  <si>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</si>
  <si>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</si>
  <si>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</si>
  <si>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</si>
  <si>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</si>
  <si>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</si>
  <si>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</si>
  <si>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</si>
  <si>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</si>
  <si>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</si>
  <si>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</si>
  <si>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</si>
  <si>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</si>
  <si>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</si>
  <si>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</si>
  <si>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</si>
  <si>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</si>
  <si>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</si>
  <si>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</si>
  <si>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</si>
  <si>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</si>
  <si>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</si>
  <si>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</si>
  <si>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</si>
  <si>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</si>
  <si>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</si>
  <si>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</si>
  <si>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</si>
  <si>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</si>
  <si>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</si>
  <si>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</si>
  <si>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</si>
  <si>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</si>
  <si>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</si>
  <si>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</si>
  <si>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</si>
  <si>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</si>
  <si>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</si>
  <si>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</si>
  <si>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</si>
  <si>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</si>
  <si>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</si>
  <si>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</si>
  <si>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</si>
  <si>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</si>
  <si>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</si>
  <si>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</si>
  <si>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</si>
  <si>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</si>
  <si>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</si>
  <si>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</si>
  <si>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</si>
  <si>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</si>
  <si>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</si>
  <si>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</si>
  <si>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</si>
  <si>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</si>
  <si>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</si>
  <si>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</si>
  <si>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</si>
  <si>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</si>
  <si>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</si>
  <si>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Nationwide Agribusiness Insurance Company</t>
  </si>
  <si>
    <t>Nationwide Group</t>
  </si>
  <si>
    <t>1100 Locust Street</t>
  </si>
  <si>
    <t>Des Moines</t>
  </si>
  <si>
    <t>Jim Heidt, FCAS MAAA CPCU</t>
  </si>
  <si>
    <t>515-508-4488</t>
  </si>
  <si>
    <t>AVP, Actuarial - Nationwide Agribusiness</t>
  </si>
  <si>
    <t>heidtj@nationwide.com</t>
  </si>
  <si>
    <t>Jeff Roper</t>
  </si>
  <si>
    <t>614-249-1264</t>
  </si>
  <si>
    <t>roperj1@nationwide.com</t>
  </si>
  <si>
    <t>Nationwide Group Filings: 20-1056 (Farm Auto);    Recently Submitted Farmowners Program filing SERFF Tracking NWPP - 132385231 (State tracking number 20-1824)</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</si>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</sst>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95250</xdr:colOff>
          <xdr:row>36</xdr:row>
          <xdr:rowOff>66675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0"/>
      <c r="P5" s="330"/>
      <c r="Q5" s="330"/>
      <c r="R5" s="330"/>
      <c r="S5" s="330"/>
      <c r="T5" s="330"/>
      <c r="U5" s="330"/>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3" t="s">
        <v>353</v>
      </c>
      <c r="C9" s="258"/>
      <c r="D9" s="258"/>
      <c r="E9" s="258"/>
      <c r="F9" s="258"/>
      <c r="G9" s="258"/>
      <c r="H9" s="258"/>
      <c r="I9" s="258"/>
      <c r="J9" s="331"/>
      <c r="K9" s="332"/>
      <c r="L9" s="383">
        <v>28223</v>
      </c>
      <c r="M9" s="259"/>
      <c r="N9" s="14"/>
    </row>
    <row r="10" spans="1:21" ht="12.75" customHeight="1" x14ac:dyDescent="0.2">
      <c r="A10" s="50"/>
      <c r="B10" s="15" t="s">
        <v>30</v>
      </c>
      <c r="C10" s="15"/>
      <c r="D10" s="15"/>
      <c r="E10" s="15"/>
      <c r="F10" s="15"/>
      <c r="G10" s="15"/>
      <c r="H10" s="15"/>
      <c r="I10" s="345"/>
      <c r="J10" s="346"/>
      <c r="K10" s="172"/>
      <c r="L10" s="15" t="s">
        <v>31</v>
      </c>
      <c r="M10" s="15"/>
      <c r="N10" s="14"/>
    </row>
    <row r="11" spans="1:21" ht="12.75" customHeight="1" x14ac:dyDescent="0.2">
      <c r="A11" s="50"/>
      <c r="B11" s="162"/>
      <c r="C11" s="162"/>
      <c r="D11" s="162"/>
      <c r="E11" s="162"/>
      <c r="F11" s="162"/>
      <c r="G11" s="162"/>
      <c r="H11" s="162"/>
      <c r="I11" s="333"/>
      <c r="J11" s="333"/>
      <c r="K11" s="172"/>
      <c r="L11" s="333"/>
      <c r="M11" s="333"/>
      <c r="N11" s="14"/>
    </row>
    <row r="12" spans="1:21" ht="12.75" customHeight="1" x14ac:dyDescent="0.2">
      <c r="A12" s="50"/>
      <c r="B12" s="162"/>
      <c r="C12" s="162"/>
      <c r="D12" s="162"/>
      <c r="E12" s="162"/>
      <c r="F12" s="162"/>
      <c r="G12" s="162"/>
      <c r="H12" s="162"/>
      <c r="I12" s="172"/>
      <c r="J12" s="172"/>
      <c r="K12" s="172"/>
      <c r="L12" s="172"/>
      <c r="M12" s="172"/>
      <c r="N12" s="14"/>
    </row>
    <row r="13" spans="1:21" ht="12.75" customHeight="1" x14ac:dyDescent="0.2">
      <c r="A13" s="49"/>
      <c r="B13" s="283" t="s">
        <v>354</v>
      </c>
      <c r="C13" s="258"/>
      <c r="D13" s="258"/>
      <c r="E13" s="258"/>
      <c r="F13" s="258"/>
      <c r="G13" s="258"/>
      <c r="H13" s="258"/>
      <c r="I13" s="258"/>
      <c r="J13" s="334"/>
      <c r="K13" s="335"/>
      <c r="L13" s="383">
        <v>140</v>
      </c>
      <c r="M13" s="259"/>
      <c r="N13" s="14"/>
    </row>
    <row r="14" spans="1:21" ht="12.75" customHeight="1" x14ac:dyDescent="0.2">
      <c r="A14" s="50"/>
      <c r="B14" s="15" t="s">
        <v>32</v>
      </c>
      <c r="C14" s="15"/>
      <c r="D14" s="15"/>
      <c r="E14" s="15"/>
      <c r="F14" s="15"/>
      <c r="G14" s="15"/>
      <c r="H14" s="162"/>
      <c r="I14" s="346"/>
      <c r="J14" s="346"/>
      <c r="K14" s="172"/>
      <c r="L14" s="15" t="s">
        <v>33</v>
      </c>
      <c r="M14" s="15"/>
      <c r="N14" s="14"/>
    </row>
    <row r="15" spans="1:21" ht="12.75" customHeight="1" x14ac:dyDescent="0.2">
      <c r="A15" s="50"/>
      <c r="B15" s="162"/>
      <c r="C15" s="162"/>
      <c r="D15" s="162"/>
      <c r="E15" s="162"/>
      <c r="F15" s="162"/>
      <c r="G15" s="162"/>
      <c r="H15" s="162"/>
      <c r="I15" s="333"/>
      <c r="J15" s="333"/>
      <c r="K15" s="172"/>
      <c r="L15" s="333"/>
      <c r="M15" s="333"/>
      <c r="N15" s="14"/>
    </row>
    <row r="16" spans="1:21" ht="12.75" customHeight="1" x14ac:dyDescent="0.2">
      <c r="A16" s="50"/>
      <c r="B16" s="162"/>
      <c r="C16" s="162"/>
      <c r="D16" s="162"/>
      <c r="E16" s="162"/>
      <c r="F16" s="162"/>
      <c r="G16" s="162"/>
      <c r="H16" s="162"/>
      <c r="I16" s="172"/>
      <c r="J16" s="172"/>
      <c r="K16" s="172"/>
      <c r="L16" s="172"/>
      <c r="M16" s="172"/>
      <c r="N16" s="14"/>
    </row>
    <row r="17" spans="1:14" ht="12.75" customHeight="1" x14ac:dyDescent="0.2">
      <c r="A17" s="49"/>
      <c r="B17" s="283" t="s">
        <v>355</v>
      </c>
      <c r="C17" s="258"/>
      <c r="D17" s="258"/>
      <c r="E17" s="258"/>
      <c r="F17" s="258"/>
      <c r="G17" s="258"/>
      <c r="H17" s="31"/>
      <c r="I17" s="172"/>
      <c r="J17" s="172"/>
      <c r="K17" s="172"/>
      <c r="L17" s="172"/>
      <c r="M17" s="172"/>
      <c r="N17" s="14"/>
    </row>
    <row r="18" spans="1:14" ht="12.75" customHeight="1" x14ac:dyDescent="0.2">
      <c r="A18" s="50"/>
      <c r="B18" s="15" t="s">
        <v>34</v>
      </c>
      <c r="C18" s="162"/>
      <c r="D18" s="162"/>
      <c r="E18" s="162"/>
      <c r="F18" s="162"/>
      <c r="G18" s="162"/>
      <c r="H18" s="162"/>
      <c r="I18" s="172"/>
      <c r="J18" s="172"/>
      <c r="K18" s="172"/>
      <c r="L18" s="172"/>
      <c r="M18" s="172"/>
      <c r="N18" s="14"/>
    </row>
    <row r="19" spans="1:14" ht="12.75" customHeight="1" x14ac:dyDescent="0.2">
      <c r="A19" s="50"/>
      <c r="B19" s="162"/>
      <c r="C19" s="162"/>
      <c r="D19" s="162"/>
      <c r="E19" s="162"/>
      <c r="F19" s="162"/>
      <c r="G19" s="162"/>
      <c r="H19" s="162"/>
      <c r="I19" s="172"/>
      <c r="J19" s="172"/>
      <c r="K19" s="172"/>
      <c r="L19" s="172"/>
      <c r="M19" s="172"/>
      <c r="N19" s="19"/>
    </row>
    <row r="20" spans="1:14" ht="12.75" customHeight="1" x14ac:dyDescent="0.25">
      <c r="A20" s="49"/>
      <c r="B20" s="283" t="s">
        <v>356</v>
      </c>
      <c r="C20" s="258"/>
      <c r="D20" s="258"/>
      <c r="E20" s="258"/>
      <c r="F20" s="258"/>
      <c r="G20" s="258"/>
      <c r="H20" s="20"/>
      <c r="I20" s="284" t="s">
        <v>249</v>
      </c>
      <c r="J20"/>
      <c r="K20" s="21"/>
      <c r="L20" s="149">
        <v>50391</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8" t="s">
        <v>76</v>
      </c>
      <c r="C30" s="338"/>
      <c r="D30" s="338"/>
      <c r="E30" s="338"/>
      <c r="F30" s="338"/>
      <c r="G30" s="338"/>
      <c r="H30" s="338"/>
      <c r="I30" s="338"/>
      <c r="J30" s="338"/>
      <c r="K30" s="338"/>
      <c r="L30" s="338"/>
      <c r="M30" s="338"/>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4"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7" t="s">
        <v>38</v>
      </c>
      <c r="J36" s="347"/>
      <c r="K36" s="172"/>
      <c r="L36" s="347" t="s">
        <v>39</v>
      </c>
      <c r="M36" s="347"/>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5" t="s">
        <v>359</v>
      </c>
      <c r="C38" s="261"/>
      <c r="D38" s="261"/>
      <c r="E38" s="261"/>
      <c r="F38" s="261"/>
      <c r="G38" s="261"/>
      <c r="H38" s="29"/>
      <c r="I38" s="336" t="s">
        <v>360</v>
      </c>
      <c r="J38" s="263"/>
      <c r="K38" s="263"/>
      <c r="L38" s="263"/>
      <c r="M38" s="263"/>
      <c r="N38" s="160"/>
    </row>
    <row r="39" spans="1:14" customFormat="1" ht="12.75" customHeight="1" x14ac:dyDescent="0.25">
      <c r="A39" s="161"/>
      <c r="B39" s="162" t="s">
        <v>40</v>
      </c>
      <c r="C39" s="162"/>
      <c r="D39" s="162"/>
      <c r="E39" s="162"/>
      <c r="F39" s="162"/>
      <c r="G39" s="162"/>
      <c r="H39" s="162"/>
      <c r="I39" s="347" t="s">
        <v>41</v>
      </c>
      <c r="J39" s="347"/>
      <c r="K39" s="347"/>
      <c r="L39" s="347"/>
      <c r="M39" s="347"/>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3"/>
      <c r="J41" s="333"/>
      <c r="K41" s="333"/>
      <c r="L41" s="333"/>
      <c r="M41" s="333"/>
      <c r="N41" s="19"/>
    </row>
    <row r="42" spans="1:14" ht="12.75" customHeight="1" x14ac:dyDescent="0.2">
      <c r="A42" s="170"/>
      <c r="B42" s="284"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3"/>
      <c r="J44" s="333"/>
      <c r="K44" s="162"/>
      <c r="L44" s="333"/>
      <c r="M44" s="333"/>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3" t="s">
        <v>368</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39" t="s">
        <v>170</v>
      </c>
      <c r="C54" s="339"/>
      <c r="D54" s="339"/>
      <c r="E54" s="339"/>
      <c r="F54" s="339"/>
      <c r="G54" s="339"/>
      <c r="H54" s="339"/>
      <c r="I54" s="339"/>
      <c r="J54" s="339"/>
      <c r="K54" s="339"/>
      <c r="L54" s="339"/>
      <c r="M54" s="339"/>
      <c r="N54" s="29"/>
    </row>
    <row r="55" spans="1:14" ht="12.75" customHeight="1" x14ac:dyDescent="0.2">
      <c r="B55" s="339"/>
      <c r="C55" s="339"/>
      <c r="D55" s="339"/>
      <c r="E55" s="339"/>
      <c r="F55" s="339"/>
      <c r="G55" s="339"/>
      <c r="H55" s="339"/>
      <c r="I55" s="339"/>
      <c r="J55" s="339"/>
      <c r="K55" s="339"/>
      <c r="L55" s="339"/>
      <c r="M55" s="339"/>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104BA31C-66BA-4E7E-B448-73A92F5D79B2}">
      <formula1>StateCode</formula1>
    </dataValidation>
  </dataValidations>
  <hyperlinks>
    <hyperlink ref="I38" r:id="rId1" xr:uid="{F0393BB3-97A4-495B-AD81-ADCD802B0D07}"/>
    <hyperlink ref="I46" r:id="rId2" xr:uid="{76CD2790-7A04-4C09-8226-1D646A1CEF7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91" sqref="F91"/>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52" t="s">
        <v>54</v>
      </c>
      <c r="B1" s="353"/>
      <c r="C1" s="353"/>
      <c r="D1" s="353"/>
      <c r="E1" s="353"/>
      <c r="F1" s="353"/>
      <c r="G1" s="353"/>
      <c r="H1" s="353"/>
      <c r="I1" s="353"/>
      <c r="J1" s="353"/>
      <c r="K1" s="353"/>
      <c r="L1" s="353"/>
      <c r="M1" s="354"/>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49" t="s">
        <v>314</v>
      </c>
      <c r="B2" s="350"/>
      <c r="C2" s="350"/>
      <c r="D2" s="350"/>
      <c r="E2" s="350"/>
      <c r="F2" s="350"/>
      <c r="G2" s="350"/>
      <c r="H2" s="350"/>
      <c r="I2" s="350"/>
      <c r="J2" s="350"/>
      <c r="K2" s="350"/>
      <c r="L2" s="350"/>
      <c r="M2" s="351"/>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Nationwide Agribusiness Insurance Company</v>
      </c>
      <c r="F4" s="329"/>
      <c r="G4" s="110"/>
      <c r="H4" s="110"/>
      <c r="I4" s="110"/>
      <c r="J4" s="111"/>
      <c r="L4" s="71" t="s">
        <v>55</v>
      </c>
      <c r="M4" s="158">
        <f>'Cover Page'!L9</f>
        <v>28223</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Nationwide Group</v>
      </c>
      <c r="F6" s="329"/>
      <c r="G6" s="110"/>
      <c r="H6" s="110"/>
      <c r="I6" s="110"/>
      <c r="J6" s="111"/>
      <c r="L6" s="71" t="s">
        <v>56</v>
      </c>
      <c r="M6" s="158">
        <f>'Cover Page'!L13</f>
        <v>140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1</v>
      </c>
      <c r="O14" s="102" t="s">
        <v>93</v>
      </c>
      <c r="Q14" s="137"/>
      <c r="R14" s="137"/>
      <c r="S14" s="137"/>
      <c r="T14" s="137"/>
      <c r="U14" s="204">
        <f t="shared" si="0"/>
        <v>1</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1</v>
      </c>
      <c r="O15" s="102" t="s">
        <v>94</v>
      </c>
      <c r="Q15" s="137"/>
      <c r="R15" s="137"/>
      <c r="S15" s="137"/>
      <c r="T15" s="137"/>
      <c r="U15" s="204">
        <f t="shared" si="0"/>
        <v>1</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56"/>
      <c r="F19" s="357"/>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58"/>
      <c r="F20" s="359"/>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1</v>
      </c>
      <c r="O22" s="137"/>
      <c r="Q22" s="137"/>
      <c r="R22" s="137"/>
      <c r="S22" s="137"/>
      <c r="T22" s="137"/>
      <c r="U22" s="204">
        <f>N22*1</f>
        <v>1</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5" t="s">
        <v>351</v>
      </c>
      <c r="C24" s="355"/>
      <c r="D24" s="355"/>
      <c r="E24" s="355"/>
      <c r="F24" s="355"/>
      <c r="G24" s="355"/>
      <c r="H24" s="355"/>
      <c r="I24" s="355"/>
      <c r="J24" s="355"/>
      <c r="K24" s="355"/>
      <c r="L24" s="355"/>
      <c r="M24" s="355"/>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19" t="s">
        <v>315</v>
      </c>
      <c r="C25" s="292"/>
      <c r="D25" s="292"/>
      <c r="E25" s="292"/>
      <c r="F25" s="292"/>
      <c r="G25" s="292"/>
      <c r="H25" s="292"/>
      <c r="I25" s="292"/>
      <c r="J25" s="292"/>
      <c r="K25" s="292"/>
      <c r="L25" s="292"/>
      <c r="M25" s="292"/>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0</v>
      </c>
      <c r="U34" s="204">
        <f>N34*1</f>
        <v>0</v>
      </c>
      <c r="V34" s="200" t="s">
        <v>154</v>
      </c>
    </row>
    <row r="35" spans="1:39" ht="12.95" customHeight="1" x14ac:dyDescent="0.25">
      <c r="A35" s="94"/>
      <c r="B35" s="63" t="s">
        <v>23</v>
      </c>
      <c r="C35" s="98" t="s">
        <v>179</v>
      </c>
      <c r="D35" s="97"/>
      <c r="E35" s="61" t="s">
        <v>181</v>
      </c>
      <c r="F35" s="95"/>
      <c r="G35" s="95"/>
      <c r="H35" s="95"/>
      <c r="I35" s="96"/>
      <c r="J35" s="96"/>
      <c r="K35" s="96"/>
      <c r="L35" s="96"/>
      <c r="N35" s="147" t="b">
        <v>1</v>
      </c>
      <c r="U35" s="204">
        <f>N35*1</f>
        <v>1</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60" t="s">
        <v>364</v>
      </c>
      <c r="F37" s="361"/>
      <c r="G37" s="220"/>
      <c r="H37" s="220"/>
      <c r="I37" s="220"/>
      <c r="J37" s="220"/>
      <c r="K37" s="220"/>
      <c r="L37" s="96"/>
    </row>
    <row r="38" spans="1:39" ht="12.95" customHeight="1" x14ac:dyDescent="0.25">
      <c r="A38" s="94"/>
      <c r="B38" s="63"/>
      <c r="C38" s="98"/>
      <c r="D38" s="97"/>
      <c r="E38" s="362"/>
      <c r="F38" s="363"/>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48" t="s">
        <v>184</v>
      </c>
      <c r="V41" s="348"/>
      <c r="W41" s="348"/>
      <c r="X41" s="348"/>
      <c r="Y41" s="348"/>
      <c r="Z41" s="348"/>
      <c r="AA41" s="348"/>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48" t="s">
        <v>299</v>
      </c>
      <c r="H42" s="348"/>
      <c r="I42" s="348"/>
      <c r="J42" s="348"/>
      <c r="K42" s="348"/>
      <c r="L42" s="348"/>
      <c r="M42" s="348"/>
      <c r="N42" s="137"/>
      <c r="O42" s="137"/>
      <c r="P42" s="137"/>
      <c r="Q42" s="137"/>
      <c r="R42" s="137"/>
      <c r="S42" s="137"/>
      <c r="T42" s="137"/>
      <c r="U42" s="291"/>
      <c r="V42" s="291"/>
      <c r="W42" s="291"/>
      <c r="X42" s="291"/>
      <c r="Y42" s="291"/>
      <c r="Z42" s="291"/>
      <c r="AA42" s="291"/>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48" t="s">
        <v>184</v>
      </c>
      <c r="V51" s="348"/>
      <c r="W51" s="348"/>
      <c r="X51" s="348"/>
      <c r="Y51" s="348"/>
      <c r="Z51" s="348"/>
      <c r="AA51" s="348"/>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48" t="s">
        <v>299</v>
      </c>
      <c r="H53" s="348"/>
      <c r="I53" s="348"/>
      <c r="J53" s="348"/>
      <c r="K53" s="348"/>
      <c r="L53" s="348"/>
      <c r="M53" s="348"/>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48" t="s">
        <v>299</v>
      </c>
      <c r="H65" s="348"/>
      <c r="I65" s="348"/>
      <c r="J65" s="348"/>
      <c r="K65" s="348"/>
      <c r="L65" s="348"/>
      <c r="M65" s="348"/>
      <c r="N65" s="137"/>
      <c r="O65" s="137"/>
      <c r="P65" s="137"/>
      <c r="Q65" s="137"/>
      <c r="R65" s="137"/>
      <c r="S65" s="137"/>
      <c r="T65" s="137"/>
      <c r="U65" s="348" t="s">
        <v>184</v>
      </c>
      <c r="V65" s="348"/>
      <c r="W65" s="348"/>
      <c r="X65" s="348"/>
      <c r="Y65" s="348"/>
      <c r="Z65" s="348"/>
      <c r="AA65" s="348"/>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2"/>
      <c r="H68" s="322"/>
      <c r="I68" s="322"/>
      <c r="J68" s="322"/>
      <c r="K68" s="322"/>
      <c r="L68" s="323"/>
      <c r="M68" s="322"/>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4"/>
      <c r="H69" s="324"/>
      <c r="I69" s="324"/>
      <c r="J69" s="324"/>
      <c r="K69" s="324"/>
      <c r="L69" s="325"/>
      <c r="M69" s="324"/>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1</v>
      </c>
      <c r="P73" s="141" t="b">
        <v>1</v>
      </c>
      <c r="Q73" s="141" t="b">
        <v>1</v>
      </c>
      <c r="R73" s="141" t="b">
        <v>1</v>
      </c>
      <c r="S73" s="141" t="b">
        <v>0</v>
      </c>
      <c r="T73" s="141" t="b">
        <v>0</v>
      </c>
      <c r="U73" s="202">
        <f t="shared" ref="U73" si="37">N73*1</f>
        <v>0</v>
      </c>
      <c r="V73" s="202">
        <f t="shared" ref="V73" si="38">O73*1</f>
        <v>1</v>
      </c>
      <c r="W73" s="202">
        <f t="shared" ref="W73" si="39">P73*1</f>
        <v>1</v>
      </c>
      <c r="X73" s="202">
        <f t="shared" ref="X73" si="40">Q73*1</f>
        <v>1</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63.75" x14ac:dyDescent="0.25">
      <c r="C74" s="108"/>
      <c r="D74" s="87"/>
      <c r="F74" s="337" t="s">
        <v>365</v>
      </c>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48" t="s">
        <v>184</v>
      </c>
      <c r="V75" s="348"/>
      <c r="W75" s="348"/>
      <c r="X75" s="348"/>
      <c r="Y75" s="348"/>
      <c r="Z75" s="348"/>
      <c r="AA75" s="348"/>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1"/>
      <c r="H77" s="291"/>
      <c r="I77" s="291"/>
      <c r="J77" s="291"/>
      <c r="K77" s="291"/>
      <c r="L77" s="291"/>
      <c r="M77" s="291"/>
      <c r="R77" s="146"/>
      <c r="U77" s="205"/>
      <c r="V77" s="205"/>
      <c r="W77" s="205"/>
      <c r="X77" s="205"/>
      <c r="Y77" s="205"/>
      <c r="Z77" s="205"/>
      <c r="AA77" s="205"/>
    </row>
    <row r="78" spans="1:39" ht="12.95" customHeight="1" x14ac:dyDescent="0.25">
      <c r="B78" s="70" t="s">
        <v>336</v>
      </c>
      <c r="C78" s="70"/>
      <c r="D78" s="70"/>
      <c r="E78" s="86"/>
      <c r="F78" s="70"/>
      <c r="G78" s="291"/>
      <c r="H78" s="291"/>
      <c r="I78" s="291"/>
      <c r="J78" s="291"/>
      <c r="K78" s="291"/>
      <c r="L78" s="291"/>
      <c r="M78" s="291"/>
      <c r="R78" s="146"/>
      <c r="U78" s="205"/>
      <c r="V78" s="205"/>
      <c r="W78" s="205"/>
      <c r="X78" s="205"/>
      <c r="Y78" s="205"/>
      <c r="Z78" s="205"/>
      <c r="AA78" s="205"/>
    </row>
    <row r="79" spans="1:39" ht="12.95" customHeight="1" x14ac:dyDescent="0.25">
      <c r="B79" s="68" t="s">
        <v>338</v>
      </c>
      <c r="C79" s="70"/>
      <c r="D79" s="70"/>
      <c r="E79" s="86"/>
      <c r="F79" s="70"/>
      <c r="G79" s="348" t="s">
        <v>299</v>
      </c>
      <c r="H79" s="348"/>
      <c r="I79" s="348"/>
      <c r="J79" s="348"/>
      <c r="K79" s="348"/>
      <c r="L79" s="348"/>
      <c r="M79" s="348"/>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1</v>
      </c>
      <c r="P81" s="147" t="b">
        <v>1</v>
      </c>
      <c r="Q81" s="147" t="b">
        <v>1</v>
      </c>
      <c r="R81" s="147" t="b">
        <v>1</v>
      </c>
      <c r="S81" s="147" t="b">
        <v>0</v>
      </c>
      <c r="T81" s="147" t="b">
        <v>0</v>
      </c>
      <c r="U81" s="202">
        <f t="shared" ref="U81" si="44">N81*1</f>
        <v>0</v>
      </c>
      <c r="V81" s="202">
        <f t="shared" ref="V81" si="45">O81*1</f>
        <v>1</v>
      </c>
      <c r="W81" s="202">
        <f t="shared" ref="W81" si="46">P81*1</f>
        <v>1</v>
      </c>
      <c r="X81" s="202">
        <f t="shared" ref="X81" si="47">Q81*1</f>
        <v>1</v>
      </c>
      <c r="Y81" s="202">
        <f t="shared" ref="Y81" si="48">R81*1</f>
        <v>1</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1</v>
      </c>
      <c r="P82" s="147" t="b">
        <v>1</v>
      </c>
      <c r="Q82" s="147" t="b">
        <v>1</v>
      </c>
      <c r="R82" s="147" t="b">
        <v>1</v>
      </c>
      <c r="S82" s="147" t="b">
        <v>0</v>
      </c>
      <c r="T82" s="147" t="b">
        <v>0</v>
      </c>
      <c r="U82" s="202">
        <f t="shared" ref="U82:U84" si="51">N82*1</f>
        <v>0</v>
      </c>
      <c r="V82" s="202">
        <f t="shared" ref="V82:V84" si="52">O82*1</f>
        <v>1</v>
      </c>
      <c r="W82" s="202">
        <f t="shared" ref="W82:W84" si="53">P82*1</f>
        <v>1</v>
      </c>
      <c r="X82" s="202">
        <f t="shared" ref="X82:X84" si="54">Q82*1</f>
        <v>1</v>
      </c>
      <c r="Y82" s="202">
        <f t="shared" ref="Y82:Y84" si="55">R82*1</f>
        <v>1</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1</v>
      </c>
      <c r="P83" s="147" t="b">
        <v>1</v>
      </c>
      <c r="Q83" s="147" t="b">
        <v>1</v>
      </c>
      <c r="R83" s="147" t="b">
        <v>1</v>
      </c>
      <c r="S83" s="147" t="b">
        <v>0</v>
      </c>
      <c r="T83" s="147" t="b">
        <v>0</v>
      </c>
      <c r="U83" s="202">
        <f t="shared" si="51"/>
        <v>0</v>
      </c>
      <c r="V83" s="202">
        <f t="shared" si="52"/>
        <v>1</v>
      </c>
      <c r="W83" s="202">
        <f t="shared" si="53"/>
        <v>1</v>
      </c>
      <c r="X83" s="202">
        <f t="shared" si="54"/>
        <v>1</v>
      </c>
      <c r="Y83" s="202">
        <f t="shared" si="55"/>
        <v>1</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1</v>
      </c>
      <c r="P84" s="147" t="b">
        <v>1</v>
      </c>
      <c r="Q84" s="147" t="b">
        <v>1</v>
      </c>
      <c r="R84" s="147" t="b">
        <v>1</v>
      </c>
      <c r="S84" s="147" t="b">
        <v>0</v>
      </c>
      <c r="T84" s="147" t="b">
        <v>0</v>
      </c>
      <c r="U84" s="202">
        <f t="shared" si="51"/>
        <v>0</v>
      </c>
      <c r="V84" s="202">
        <f t="shared" si="52"/>
        <v>1</v>
      </c>
      <c r="W84" s="202">
        <f t="shared" si="53"/>
        <v>1</v>
      </c>
      <c r="X84" s="202">
        <f t="shared" si="54"/>
        <v>1</v>
      </c>
      <c r="Y84" s="202">
        <f t="shared" si="55"/>
        <v>1</v>
      </c>
      <c r="Z84" s="202">
        <f t="shared" si="56"/>
        <v>0</v>
      </c>
      <c r="AA84" s="202">
        <f t="shared" si="57"/>
        <v>0</v>
      </c>
    </row>
    <row r="85" spans="1:27" x14ac:dyDescent="0.2">
      <c r="A85" s="70"/>
      <c r="B85" s="70" t="s">
        <v>66</v>
      </c>
      <c r="C85" s="83" t="s">
        <v>61</v>
      </c>
      <c r="F85" s="84"/>
      <c r="G85" s="224"/>
      <c r="H85" s="224"/>
      <c r="I85" s="224"/>
      <c r="J85" s="224"/>
      <c r="K85" s="224"/>
      <c r="L85" s="224"/>
      <c r="M85" s="224"/>
      <c r="U85" s="200">
        <f>G85</f>
        <v>0</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35</xdr:row>
                    <xdr:rowOff>9525</xdr:rowOff>
                  </from>
                  <to>
                    <xdr:col>4</xdr:col>
                    <xdr:colOff>95250</xdr:colOff>
                    <xdr:row>36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V32" sqref="V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Nationwide Agribusiness Insurance Company</v>
      </c>
      <c r="F4" s="109"/>
      <c r="G4" s="109"/>
      <c r="H4" s="110"/>
      <c r="I4" s="110"/>
      <c r="J4" s="110"/>
      <c r="K4" s="111"/>
      <c r="L4" s="58"/>
      <c r="M4" s="71" t="s">
        <v>55</v>
      </c>
      <c r="N4" s="158">
        <f>'Cover Page'!L9</f>
        <v>28223</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Nationwide Group</v>
      </c>
      <c r="F6" s="109"/>
      <c r="G6" s="110"/>
      <c r="H6" s="110"/>
      <c r="I6" s="110"/>
      <c r="J6" s="110"/>
      <c r="K6" s="111"/>
      <c r="L6" s="58"/>
      <c r="M6" s="71" t="s">
        <v>56</v>
      </c>
      <c r="N6" s="158">
        <f>'Cover Page'!L13</f>
        <v>140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4" t="s">
        <v>366</v>
      </c>
      <c r="D14" s="365"/>
      <c r="E14" s="365"/>
      <c r="F14" s="365"/>
      <c r="G14" s="365"/>
      <c r="H14" s="365"/>
      <c r="I14" s="365"/>
      <c r="J14" s="365"/>
      <c r="K14" s="365"/>
      <c r="L14" s="365"/>
      <c r="M14" s="366"/>
      <c r="N14" s="253"/>
    </row>
    <row r="15" spans="1:14" x14ac:dyDescent="0.25">
      <c r="A15" s="251"/>
      <c r="B15" s="253"/>
      <c r="C15" s="367"/>
      <c r="D15" s="368"/>
      <c r="E15" s="368"/>
      <c r="F15" s="368"/>
      <c r="G15" s="368"/>
      <c r="H15" s="368"/>
      <c r="I15" s="368"/>
      <c r="J15" s="368"/>
      <c r="K15" s="368"/>
      <c r="L15" s="368"/>
      <c r="M15" s="369"/>
      <c r="N15" s="253"/>
    </row>
    <row r="16" spans="1:14" x14ac:dyDescent="0.25">
      <c r="A16" s="251"/>
      <c r="B16" s="253"/>
      <c r="C16" s="367"/>
      <c r="D16" s="368"/>
      <c r="E16" s="368"/>
      <c r="F16" s="368"/>
      <c r="G16" s="368"/>
      <c r="H16" s="368"/>
      <c r="I16" s="368"/>
      <c r="J16" s="368"/>
      <c r="K16" s="368"/>
      <c r="L16" s="368"/>
      <c r="M16" s="369"/>
      <c r="N16" s="253"/>
    </row>
    <row r="17" spans="1:14" x14ac:dyDescent="0.25">
      <c r="A17" s="251"/>
      <c r="B17" s="253"/>
      <c r="C17" s="367"/>
      <c r="D17" s="368"/>
      <c r="E17" s="368"/>
      <c r="F17" s="368"/>
      <c r="G17" s="368"/>
      <c r="H17" s="368"/>
      <c r="I17" s="368"/>
      <c r="J17" s="368"/>
      <c r="K17" s="368"/>
      <c r="L17" s="368"/>
      <c r="M17" s="369"/>
      <c r="N17" s="253"/>
    </row>
    <row r="18" spans="1:14" x14ac:dyDescent="0.25">
      <c r="A18" s="251"/>
      <c r="B18" s="253"/>
      <c r="C18" s="367"/>
      <c r="D18" s="368"/>
      <c r="E18" s="368"/>
      <c r="F18" s="368"/>
      <c r="G18" s="368"/>
      <c r="H18" s="368"/>
      <c r="I18" s="368"/>
      <c r="J18" s="368"/>
      <c r="K18" s="368"/>
      <c r="L18" s="368"/>
      <c r="M18" s="369"/>
      <c r="N18" s="253"/>
    </row>
    <row r="19" spans="1:14" x14ac:dyDescent="0.25">
      <c r="A19" s="251"/>
      <c r="B19" s="253"/>
      <c r="C19" s="367"/>
      <c r="D19" s="368"/>
      <c r="E19" s="368"/>
      <c r="F19" s="368"/>
      <c r="G19" s="368"/>
      <c r="H19" s="368"/>
      <c r="I19" s="368"/>
      <c r="J19" s="368"/>
      <c r="K19" s="368"/>
      <c r="L19" s="368"/>
      <c r="M19" s="369"/>
      <c r="N19" s="253"/>
    </row>
    <row r="20" spans="1:14" x14ac:dyDescent="0.25">
      <c r="A20" s="251"/>
      <c r="B20" s="253"/>
      <c r="C20" s="367"/>
      <c r="D20" s="368"/>
      <c r="E20" s="368"/>
      <c r="F20" s="368"/>
      <c r="G20" s="368"/>
      <c r="H20" s="368"/>
      <c r="I20" s="368"/>
      <c r="J20" s="368"/>
      <c r="K20" s="368"/>
      <c r="L20" s="368"/>
      <c r="M20" s="369"/>
      <c r="N20" s="253"/>
    </row>
    <row r="21" spans="1:14" x14ac:dyDescent="0.25">
      <c r="A21" s="251"/>
      <c r="B21" s="253"/>
      <c r="C21" s="367"/>
      <c r="D21" s="368"/>
      <c r="E21" s="368"/>
      <c r="F21" s="368"/>
      <c r="G21" s="368"/>
      <c r="H21" s="368"/>
      <c r="I21" s="368"/>
      <c r="J21" s="368"/>
      <c r="K21" s="368"/>
      <c r="L21" s="368"/>
      <c r="M21" s="369"/>
      <c r="N21" s="253"/>
    </row>
    <row r="22" spans="1:14" x14ac:dyDescent="0.25">
      <c r="A22" s="251"/>
      <c r="B22" s="253"/>
      <c r="C22" s="367"/>
      <c r="D22" s="368"/>
      <c r="E22" s="368"/>
      <c r="F22" s="368"/>
      <c r="G22" s="368"/>
      <c r="H22" s="368"/>
      <c r="I22" s="368"/>
      <c r="J22" s="368"/>
      <c r="K22" s="368"/>
      <c r="L22" s="368"/>
      <c r="M22" s="369"/>
      <c r="N22" s="253"/>
    </row>
    <row r="23" spans="1:14" x14ac:dyDescent="0.25">
      <c r="A23" s="251"/>
      <c r="B23" s="253"/>
      <c r="C23" s="370"/>
      <c r="D23" s="371"/>
      <c r="E23" s="371"/>
      <c r="F23" s="371"/>
      <c r="G23" s="371"/>
      <c r="H23" s="371"/>
      <c r="I23" s="371"/>
      <c r="J23" s="371"/>
      <c r="K23" s="371"/>
      <c r="L23" s="371"/>
      <c r="M23" s="372"/>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4" t="s">
        <v>367</v>
      </c>
      <c r="D33" s="365"/>
      <c r="E33" s="365"/>
      <c r="F33" s="365"/>
      <c r="G33" s="365"/>
      <c r="H33" s="365"/>
      <c r="I33" s="365"/>
      <c r="J33" s="365"/>
      <c r="K33" s="365"/>
      <c r="L33" s="365"/>
      <c r="M33" s="366"/>
      <c r="N33" s="253"/>
    </row>
    <row r="34" spans="1:14" x14ac:dyDescent="0.25">
      <c r="A34" s="251"/>
      <c r="B34" s="252"/>
      <c r="C34" s="367"/>
      <c r="D34" s="368"/>
      <c r="E34" s="368"/>
      <c r="F34" s="368"/>
      <c r="G34" s="368"/>
      <c r="H34" s="368"/>
      <c r="I34" s="368"/>
      <c r="J34" s="368"/>
      <c r="K34" s="368"/>
      <c r="L34" s="368"/>
      <c r="M34" s="369"/>
      <c r="N34" s="253"/>
    </row>
    <row r="35" spans="1:14" x14ac:dyDescent="0.25">
      <c r="A35" s="251"/>
      <c r="B35" s="252"/>
      <c r="C35" s="367"/>
      <c r="D35" s="368"/>
      <c r="E35" s="368"/>
      <c r="F35" s="368"/>
      <c r="G35" s="368"/>
      <c r="H35" s="368"/>
      <c r="I35" s="368"/>
      <c r="J35" s="368"/>
      <c r="K35" s="368"/>
      <c r="L35" s="368"/>
      <c r="M35" s="369"/>
      <c r="N35" s="253"/>
    </row>
    <row r="36" spans="1:14" x14ac:dyDescent="0.25">
      <c r="A36" s="251"/>
      <c r="B36" s="252"/>
      <c r="C36" s="367"/>
      <c r="D36" s="368"/>
      <c r="E36" s="368"/>
      <c r="F36" s="368"/>
      <c r="G36" s="368"/>
      <c r="H36" s="368"/>
      <c r="I36" s="368"/>
      <c r="J36" s="368"/>
      <c r="K36" s="368"/>
      <c r="L36" s="368"/>
      <c r="M36" s="369"/>
      <c r="N36" s="253"/>
    </row>
    <row r="37" spans="1:14" x14ac:dyDescent="0.25">
      <c r="A37" s="251"/>
      <c r="B37" s="252"/>
      <c r="C37" s="367"/>
      <c r="D37" s="368"/>
      <c r="E37" s="368"/>
      <c r="F37" s="368"/>
      <c r="G37" s="368"/>
      <c r="H37" s="368"/>
      <c r="I37" s="368"/>
      <c r="J37" s="368"/>
      <c r="K37" s="368"/>
      <c r="L37" s="368"/>
      <c r="M37" s="369"/>
      <c r="N37" s="253"/>
    </row>
    <row r="38" spans="1:14" x14ac:dyDescent="0.25">
      <c r="A38" s="251"/>
      <c r="B38" s="252"/>
      <c r="C38" s="367"/>
      <c r="D38" s="368"/>
      <c r="E38" s="368"/>
      <c r="F38" s="368"/>
      <c r="G38" s="368"/>
      <c r="H38" s="368"/>
      <c r="I38" s="368"/>
      <c r="J38" s="368"/>
      <c r="K38" s="368"/>
      <c r="L38" s="368"/>
      <c r="M38" s="369"/>
      <c r="N38" s="253"/>
    </row>
    <row r="39" spans="1:14" x14ac:dyDescent="0.25">
      <c r="A39" s="251"/>
      <c r="B39" s="252"/>
      <c r="C39" s="367"/>
      <c r="D39" s="368"/>
      <c r="E39" s="368"/>
      <c r="F39" s="368"/>
      <c r="G39" s="368"/>
      <c r="H39" s="368"/>
      <c r="I39" s="368"/>
      <c r="J39" s="368"/>
      <c r="K39" s="368"/>
      <c r="L39" s="368"/>
      <c r="M39" s="369"/>
      <c r="N39" s="253"/>
    </row>
    <row r="40" spans="1:14" x14ac:dyDescent="0.25">
      <c r="A40" s="251"/>
      <c r="B40" s="252"/>
      <c r="C40" s="367"/>
      <c r="D40" s="368"/>
      <c r="E40" s="368"/>
      <c r="F40" s="368"/>
      <c r="G40" s="368"/>
      <c r="H40" s="368"/>
      <c r="I40" s="368"/>
      <c r="J40" s="368"/>
      <c r="K40" s="368"/>
      <c r="L40" s="368"/>
      <c r="M40" s="369"/>
      <c r="N40" s="253"/>
    </row>
    <row r="41" spans="1:14" x14ac:dyDescent="0.25">
      <c r="A41" s="251"/>
      <c r="B41" s="252"/>
      <c r="C41" s="367"/>
      <c r="D41" s="368"/>
      <c r="E41" s="368"/>
      <c r="F41" s="368"/>
      <c r="G41" s="368"/>
      <c r="H41" s="368"/>
      <c r="I41" s="368"/>
      <c r="J41" s="368"/>
      <c r="K41" s="368"/>
      <c r="L41" s="368"/>
      <c r="M41" s="369"/>
      <c r="N41" s="253"/>
    </row>
    <row r="42" spans="1:14" x14ac:dyDescent="0.25">
      <c r="A42" s="251"/>
      <c r="B42" s="252"/>
      <c r="C42" s="367"/>
      <c r="D42" s="368"/>
      <c r="E42" s="368"/>
      <c r="F42" s="368"/>
      <c r="G42" s="368"/>
      <c r="H42" s="368"/>
      <c r="I42" s="368"/>
      <c r="J42" s="368"/>
      <c r="K42" s="368"/>
      <c r="L42" s="368"/>
      <c r="M42" s="369"/>
      <c r="N42" s="253"/>
    </row>
    <row r="43" spans="1:14" x14ac:dyDescent="0.25">
      <c r="A43" s="251"/>
      <c r="B43" s="252"/>
      <c r="C43" s="367"/>
      <c r="D43" s="368"/>
      <c r="E43" s="368"/>
      <c r="F43" s="368"/>
      <c r="G43" s="368"/>
      <c r="H43" s="368"/>
      <c r="I43" s="368"/>
      <c r="J43" s="368"/>
      <c r="K43" s="368"/>
      <c r="L43" s="368"/>
      <c r="M43" s="369"/>
      <c r="N43" s="253"/>
    </row>
    <row r="44" spans="1:14" x14ac:dyDescent="0.25">
      <c r="A44" s="251"/>
      <c r="B44" s="252"/>
      <c r="C44" s="367"/>
      <c r="D44" s="368"/>
      <c r="E44" s="368"/>
      <c r="F44" s="368"/>
      <c r="G44" s="368"/>
      <c r="H44" s="368"/>
      <c r="I44" s="368"/>
      <c r="J44" s="368"/>
      <c r="K44" s="368"/>
      <c r="L44" s="368"/>
      <c r="M44" s="369"/>
      <c r="N44" s="253"/>
    </row>
    <row r="45" spans="1:14" x14ac:dyDescent="0.25">
      <c r="A45" s="251"/>
      <c r="B45" s="252"/>
      <c r="C45" s="367"/>
      <c r="D45" s="368"/>
      <c r="E45" s="368"/>
      <c r="F45" s="368"/>
      <c r="G45" s="368"/>
      <c r="H45" s="368"/>
      <c r="I45" s="368"/>
      <c r="J45" s="368"/>
      <c r="K45" s="368"/>
      <c r="L45" s="368"/>
      <c r="M45" s="369"/>
      <c r="N45" s="253"/>
    </row>
    <row r="46" spans="1:14" x14ac:dyDescent="0.25">
      <c r="A46" s="251"/>
      <c r="B46" s="252"/>
      <c r="C46" s="367"/>
      <c r="D46" s="368"/>
      <c r="E46" s="368"/>
      <c r="F46" s="368"/>
      <c r="G46" s="368"/>
      <c r="H46" s="368"/>
      <c r="I46" s="368"/>
      <c r="J46" s="368"/>
      <c r="K46" s="368"/>
      <c r="L46" s="368"/>
      <c r="M46" s="369"/>
      <c r="N46" s="253"/>
    </row>
    <row r="47" spans="1:14" x14ac:dyDescent="0.25">
      <c r="A47" s="251"/>
      <c r="B47" s="252"/>
      <c r="C47" s="367"/>
      <c r="D47" s="368"/>
      <c r="E47" s="368"/>
      <c r="F47" s="368"/>
      <c r="G47" s="368"/>
      <c r="H47" s="368"/>
      <c r="I47" s="368"/>
      <c r="J47" s="368"/>
      <c r="K47" s="368"/>
      <c r="L47" s="368"/>
      <c r="M47" s="369"/>
      <c r="N47" s="253"/>
    </row>
    <row r="48" spans="1:14" x14ac:dyDescent="0.25">
      <c r="A48" s="251"/>
      <c r="B48" s="252"/>
      <c r="C48" s="367"/>
      <c r="D48" s="368"/>
      <c r="E48" s="368"/>
      <c r="F48" s="368"/>
      <c r="G48" s="368"/>
      <c r="H48" s="368"/>
      <c r="I48" s="368"/>
      <c r="J48" s="368"/>
      <c r="K48" s="368"/>
      <c r="L48" s="368"/>
      <c r="M48" s="369"/>
      <c r="N48" s="253"/>
    </row>
    <row r="49" spans="1:14" x14ac:dyDescent="0.25">
      <c r="A49" s="251"/>
      <c r="B49" s="252"/>
      <c r="C49" s="367"/>
      <c r="D49" s="368"/>
      <c r="E49" s="368"/>
      <c r="F49" s="368"/>
      <c r="G49" s="368"/>
      <c r="H49" s="368"/>
      <c r="I49" s="368"/>
      <c r="J49" s="368"/>
      <c r="K49" s="368"/>
      <c r="L49" s="368"/>
      <c r="M49" s="369"/>
      <c r="N49" s="253"/>
    </row>
    <row r="50" spans="1:14" x14ac:dyDescent="0.25">
      <c r="A50" s="251"/>
      <c r="B50" s="252"/>
      <c r="C50" s="367"/>
      <c r="D50" s="368"/>
      <c r="E50" s="368"/>
      <c r="F50" s="368"/>
      <c r="G50" s="368"/>
      <c r="H50" s="368"/>
      <c r="I50" s="368"/>
      <c r="J50" s="368"/>
      <c r="K50" s="368"/>
      <c r="L50" s="368"/>
      <c r="M50" s="369"/>
      <c r="N50" s="253"/>
    </row>
    <row r="51" spans="1:14" x14ac:dyDescent="0.25">
      <c r="A51" s="251"/>
      <c r="B51" s="252"/>
      <c r="C51" s="367"/>
      <c r="D51" s="368"/>
      <c r="E51" s="368"/>
      <c r="F51" s="368"/>
      <c r="G51" s="368"/>
      <c r="H51" s="368"/>
      <c r="I51" s="368"/>
      <c r="J51" s="368"/>
      <c r="K51" s="368"/>
      <c r="L51" s="368"/>
      <c r="M51" s="369"/>
      <c r="N51" s="253"/>
    </row>
    <row r="52" spans="1:14" x14ac:dyDescent="0.25">
      <c r="A52" s="251"/>
      <c r="B52" s="252"/>
      <c r="C52" s="367"/>
      <c r="D52" s="368"/>
      <c r="E52" s="368"/>
      <c r="F52" s="368"/>
      <c r="G52" s="368"/>
      <c r="H52" s="368"/>
      <c r="I52" s="368"/>
      <c r="J52" s="368"/>
      <c r="K52" s="368"/>
      <c r="L52" s="368"/>
      <c r="M52" s="369"/>
      <c r="N52" s="253"/>
    </row>
    <row r="53" spans="1:14" x14ac:dyDescent="0.25">
      <c r="A53" s="251"/>
      <c r="B53" s="252"/>
      <c r="C53" s="367"/>
      <c r="D53" s="368"/>
      <c r="E53" s="368"/>
      <c r="F53" s="368"/>
      <c r="G53" s="368"/>
      <c r="H53" s="368"/>
      <c r="I53" s="368"/>
      <c r="J53" s="368"/>
      <c r="K53" s="368"/>
      <c r="L53" s="368"/>
      <c r="M53" s="369"/>
      <c r="N53" s="253"/>
    </row>
    <row r="54" spans="1:14" x14ac:dyDescent="0.25">
      <c r="A54" s="251"/>
      <c r="B54" s="252"/>
      <c r="C54" s="367"/>
      <c r="D54" s="368"/>
      <c r="E54" s="368"/>
      <c r="F54" s="368"/>
      <c r="G54" s="368"/>
      <c r="H54" s="368"/>
      <c r="I54" s="368"/>
      <c r="J54" s="368"/>
      <c r="K54" s="368"/>
      <c r="L54" s="368"/>
      <c r="M54" s="369"/>
      <c r="N54" s="253"/>
    </row>
    <row r="55" spans="1:14" x14ac:dyDescent="0.25">
      <c r="A55" s="251"/>
      <c r="B55" s="252"/>
      <c r="C55" s="367"/>
      <c r="D55" s="368"/>
      <c r="E55" s="368"/>
      <c r="F55" s="368"/>
      <c r="G55" s="368"/>
      <c r="H55" s="368"/>
      <c r="I55" s="368"/>
      <c r="J55" s="368"/>
      <c r="K55" s="368"/>
      <c r="L55" s="368"/>
      <c r="M55" s="369"/>
      <c r="N55" s="253"/>
    </row>
    <row r="56" spans="1:14" x14ac:dyDescent="0.25">
      <c r="A56" s="251"/>
      <c r="B56" s="252"/>
      <c r="C56" s="367"/>
      <c r="D56" s="368"/>
      <c r="E56" s="368"/>
      <c r="F56" s="368"/>
      <c r="G56" s="368"/>
      <c r="H56" s="368"/>
      <c r="I56" s="368"/>
      <c r="J56" s="368"/>
      <c r="K56" s="368"/>
      <c r="L56" s="368"/>
      <c r="M56" s="369"/>
      <c r="N56" s="253"/>
    </row>
    <row r="57" spans="1:14" x14ac:dyDescent="0.25">
      <c r="A57" s="251"/>
      <c r="B57" s="252"/>
      <c r="C57" s="367"/>
      <c r="D57" s="368"/>
      <c r="E57" s="368"/>
      <c r="F57" s="368"/>
      <c r="G57" s="368"/>
      <c r="H57" s="368"/>
      <c r="I57" s="368"/>
      <c r="J57" s="368"/>
      <c r="K57" s="368"/>
      <c r="L57" s="368"/>
      <c r="M57" s="369"/>
      <c r="N57" s="253"/>
    </row>
    <row r="58" spans="1:14" x14ac:dyDescent="0.25">
      <c r="A58" s="251"/>
      <c r="B58" s="252"/>
      <c r="C58" s="367"/>
      <c r="D58" s="368"/>
      <c r="E58" s="368"/>
      <c r="F58" s="368"/>
      <c r="G58" s="368"/>
      <c r="H58" s="368"/>
      <c r="I58" s="368"/>
      <c r="J58" s="368"/>
      <c r="K58" s="368"/>
      <c r="L58" s="368"/>
      <c r="M58" s="369"/>
      <c r="N58" s="253"/>
    </row>
    <row r="59" spans="1:14" x14ac:dyDescent="0.25">
      <c r="A59" s="251"/>
      <c r="B59" s="252"/>
      <c r="C59" s="367"/>
      <c r="D59" s="368"/>
      <c r="E59" s="368"/>
      <c r="F59" s="368"/>
      <c r="G59" s="368"/>
      <c r="H59" s="368"/>
      <c r="I59" s="368"/>
      <c r="J59" s="368"/>
      <c r="K59" s="368"/>
      <c r="L59" s="368"/>
      <c r="M59" s="369"/>
      <c r="N59" s="253"/>
    </row>
    <row r="60" spans="1:14" x14ac:dyDescent="0.25">
      <c r="A60" s="251"/>
      <c r="B60" s="252"/>
      <c r="C60" s="367"/>
      <c r="D60" s="368"/>
      <c r="E60" s="368"/>
      <c r="F60" s="368"/>
      <c r="G60" s="368"/>
      <c r="H60" s="368"/>
      <c r="I60" s="368"/>
      <c r="J60" s="368"/>
      <c r="K60" s="368"/>
      <c r="L60" s="368"/>
      <c r="M60" s="369"/>
      <c r="N60" s="253"/>
    </row>
    <row r="61" spans="1:14" x14ac:dyDescent="0.25">
      <c r="A61" s="251"/>
      <c r="B61" s="252"/>
      <c r="C61" s="367"/>
      <c r="D61" s="368"/>
      <c r="E61" s="368"/>
      <c r="F61" s="368"/>
      <c r="G61" s="368"/>
      <c r="H61" s="368"/>
      <c r="I61" s="368"/>
      <c r="J61" s="368"/>
      <c r="K61" s="368"/>
      <c r="L61" s="368"/>
      <c r="M61" s="369"/>
      <c r="N61" s="253"/>
    </row>
    <row r="62" spans="1:14" x14ac:dyDescent="0.25">
      <c r="A62" s="251"/>
      <c r="B62" s="252"/>
      <c r="C62" s="370"/>
      <c r="D62" s="371"/>
      <c r="E62" s="371"/>
      <c r="F62" s="371"/>
      <c r="G62" s="371"/>
      <c r="H62" s="371"/>
      <c r="I62" s="371"/>
      <c r="J62" s="371"/>
      <c r="K62" s="371"/>
      <c r="L62" s="371"/>
      <c r="M62" s="372"/>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5"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3" t="s">
        <v>19</v>
      </c>
      <c r="B1" s="373"/>
      <c r="C1" s="373"/>
      <c r="D1" s="373"/>
      <c r="E1" s="373"/>
      <c r="F1" s="373"/>
      <c r="G1" s="373"/>
      <c r="H1" s="373"/>
      <c r="I1" s="373"/>
      <c r="J1" s="373"/>
      <c r="K1" s="373"/>
      <c r="L1" s="373"/>
      <c r="M1" s="373"/>
      <c r="N1" s="65"/>
      <c r="O1" s="65"/>
      <c r="P1" s="65"/>
      <c r="Q1" s="66"/>
      <c r="R1" s="66"/>
    </row>
    <row r="2" spans="1:21" ht="26.25" customHeight="1" x14ac:dyDescent="0.35">
      <c r="A2" s="374" t="s">
        <v>18</v>
      </c>
      <c r="B2" s="374"/>
      <c r="C2" s="374"/>
      <c r="D2" s="374"/>
      <c r="E2" s="374"/>
      <c r="F2" s="374"/>
      <c r="G2" s="374"/>
      <c r="H2" s="374"/>
      <c r="I2" s="374"/>
      <c r="J2" s="374"/>
      <c r="K2" s="374"/>
      <c r="L2" s="374"/>
      <c r="M2" s="374"/>
      <c r="N2" s="66"/>
      <c r="O2" s="66"/>
      <c r="P2" s="66"/>
      <c r="Q2" s="66"/>
      <c r="R2" s="66"/>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66"/>
      <c r="P3" s="66"/>
      <c r="Q3" s="66"/>
      <c r="R3" s="66"/>
    </row>
    <row r="4" spans="1:21" s="8" customFormat="1" ht="12" customHeight="1" thickBot="1" x14ac:dyDescent="0.25">
      <c r="A4" s="276"/>
      <c r="B4" s="126"/>
      <c r="C4" s="126"/>
      <c r="E4" s="175"/>
      <c r="F4" s="193"/>
      <c r="G4" s="193"/>
      <c r="H4" s="193"/>
      <c r="I4" s="193"/>
      <c r="J4" s="183"/>
      <c r="K4" s="185"/>
      <c r="L4" s="185"/>
      <c r="M4" s="7"/>
      <c r="N4" s="5"/>
      <c r="O4" s="5"/>
      <c r="P4" s="6"/>
      <c r="Q4" s="6"/>
      <c r="R4" s="6"/>
      <c r="S4" s="6"/>
      <c r="T4" s="6"/>
    </row>
    <row r="5" spans="1:21" s="3" customFormat="1" ht="15" customHeight="1" x14ac:dyDescent="0.25">
      <c r="A5" s="277" t="s">
        <v>17</v>
      </c>
      <c r="B5" s="156" t="str">
        <f>'Cover Page'!B9</f>
        <v>Nationwide Agribusiness Insurance Company</v>
      </c>
      <c r="C5" s="156"/>
      <c r="D5" s="268"/>
      <c r="E5" s="176"/>
      <c r="F5" s="215"/>
      <c r="G5" s="215"/>
      <c r="H5" s="215"/>
      <c r="I5" s="215"/>
      <c r="J5" s="215"/>
      <c r="K5" s="216"/>
      <c r="L5" s="186" t="s">
        <v>55</v>
      </c>
      <c r="M5" s="326">
        <f>'Cover Page'!L9</f>
        <v>28223</v>
      </c>
      <c r="N5" s="2"/>
      <c r="O5" s="2"/>
      <c r="P5" s="2"/>
      <c r="Q5" s="2"/>
      <c r="R5" s="2"/>
    </row>
    <row r="6" spans="1:21" s="3" customFormat="1" ht="14.25" x14ac:dyDescent="0.2">
      <c r="A6" s="278"/>
      <c r="B6" s="127"/>
      <c r="C6" s="127"/>
      <c r="D6" s="105"/>
      <c r="E6" s="177"/>
      <c r="F6" s="282"/>
      <c r="G6" s="194"/>
      <c r="H6" s="194"/>
      <c r="I6" s="194"/>
      <c r="J6" s="194"/>
      <c r="K6" s="177"/>
      <c r="L6" s="139"/>
      <c r="M6" s="327"/>
      <c r="N6" s="2"/>
      <c r="O6" s="2"/>
      <c r="P6" s="2"/>
      <c r="Q6" s="2"/>
      <c r="R6" s="2"/>
    </row>
    <row r="7" spans="1:21" s="3" customFormat="1" ht="15" customHeight="1" x14ac:dyDescent="0.25">
      <c r="A7" s="279" t="s">
        <v>20</v>
      </c>
      <c r="B7" s="157" t="str">
        <f>'Cover Page'!B13</f>
        <v>Nationwide Group</v>
      </c>
      <c r="C7" s="157"/>
      <c r="D7" s="157"/>
      <c r="E7" s="178"/>
      <c r="F7" s="217"/>
      <c r="G7" s="217"/>
      <c r="H7" s="217"/>
      <c r="I7" s="217"/>
      <c r="J7" s="217"/>
      <c r="K7" s="218"/>
      <c r="L7" s="140" t="s">
        <v>56</v>
      </c>
      <c r="M7" s="328">
        <f>'Cover Page'!L13</f>
        <v>140</v>
      </c>
      <c r="N7" s="2"/>
      <c r="O7" s="2"/>
      <c r="P7" s="2"/>
      <c r="Q7" s="2"/>
      <c r="R7" s="2"/>
    </row>
    <row r="8" spans="1:21" s="6" customFormat="1" ht="6.75" customHeight="1" thickBot="1" x14ac:dyDescent="0.3">
      <c r="A8" s="280"/>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1"/>
      <c r="B9" s="129"/>
      <c r="C9" s="129"/>
      <c r="D9" s="266"/>
      <c r="E9" s="180"/>
      <c r="F9" s="196"/>
      <c r="G9" s="196"/>
      <c r="H9" s="196"/>
      <c r="I9" s="196"/>
      <c r="J9" s="180"/>
      <c r="K9" s="188"/>
      <c r="L9" s="188"/>
    </row>
    <row r="10" spans="1:21" s="67"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67" customFormat="1" ht="15" customHeight="1" x14ac:dyDescent="0.25">
      <c r="A11" s="312"/>
      <c r="B11" s="293"/>
      <c r="C11" s="293"/>
      <c r="D11" s="293"/>
      <c r="E11" s="293"/>
      <c r="F11" s="294"/>
      <c r="G11" s="295"/>
      <c r="H11" s="295"/>
      <c r="I11" s="295"/>
      <c r="J11" s="296"/>
      <c r="K11" s="297" t="s">
        <v>16</v>
      </c>
      <c r="L11" s="298" t="s">
        <v>12</v>
      </c>
      <c r="M11" s="299"/>
    </row>
    <row r="12" spans="1:21" s="67" customFormat="1" ht="15" customHeight="1" x14ac:dyDescent="0.25">
      <c r="A12" s="312"/>
      <c r="B12" s="293"/>
      <c r="C12" s="293"/>
      <c r="D12" s="293"/>
      <c r="E12" s="300"/>
      <c r="F12" s="294"/>
      <c r="G12" s="295" t="s">
        <v>78</v>
      </c>
      <c r="H12" s="301"/>
      <c r="I12" s="296" t="s">
        <v>16</v>
      </c>
      <c r="J12" s="296" t="s">
        <v>16</v>
      </c>
      <c r="K12" s="297" t="s">
        <v>15</v>
      </c>
      <c r="L12" s="298" t="s">
        <v>90</v>
      </c>
      <c r="M12" s="302"/>
    </row>
    <row r="13" spans="1:21" s="67" customFormat="1" ht="15" customHeight="1" x14ac:dyDescent="0.25">
      <c r="A13" s="312"/>
      <c r="B13" s="293" t="s">
        <v>215</v>
      </c>
      <c r="C13" s="293"/>
      <c r="D13" s="293"/>
      <c r="E13" s="293"/>
      <c r="F13" s="294" t="s">
        <v>14</v>
      </c>
      <c r="G13" s="295" t="s">
        <v>316</v>
      </c>
      <c r="H13" s="301"/>
      <c r="I13" s="296" t="s">
        <v>9</v>
      </c>
      <c r="J13" s="296" t="s">
        <v>9</v>
      </c>
      <c r="K13" s="297" t="s">
        <v>13</v>
      </c>
      <c r="L13" s="298" t="s">
        <v>317</v>
      </c>
      <c r="M13" s="303" t="s">
        <v>12</v>
      </c>
    </row>
    <row r="14" spans="1:21" s="67" customFormat="1" ht="15" customHeight="1" x14ac:dyDescent="0.2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7" customFormat="1" ht="15" customHeight="1" thickBot="1" x14ac:dyDescent="0.3">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25">
      <c r="A16" s="190"/>
      <c r="B16" s="267"/>
      <c r="D16" s="130"/>
      <c r="E16" s="267"/>
      <c r="F16" s="181"/>
      <c r="G16" s="197"/>
      <c r="H16" s="197"/>
      <c r="I16" s="198"/>
      <c r="J16" s="198"/>
      <c r="K16" s="184"/>
      <c r="L16" s="189"/>
      <c r="M16" s="189"/>
    </row>
    <row r="17" spans="1:15" s="288" customFormat="1" ht="16.5" customHeight="1" x14ac:dyDescent="0.25">
      <c r="A17" s="314">
        <f t="shared" ref="A17:A62" si="0">$M$5</f>
        <v>28223</v>
      </c>
      <c r="B17" s="311"/>
      <c r="C17" s="311"/>
      <c r="D17" s="311"/>
      <c r="E17" s="311"/>
      <c r="F17" s="316"/>
      <c r="G17" s="317"/>
      <c r="H17" s="318"/>
      <c r="I17" s="318"/>
      <c r="J17" s="318"/>
      <c r="K17" s="316"/>
      <c r="L17" s="315"/>
      <c r="M17" s="315"/>
      <c r="O17" s="288" t="str">
        <f>IF(OR(B17="PPA", B17="CMP",B17="CML",B17="CMA",B17="WC",B17="MED"),B17,"ASLine")</f>
        <v>ASLine</v>
      </c>
    </row>
    <row r="18" spans="1:15" s="288" customFormat="1" ht="16.5" customHeight="1" x14ac:dyDescent="0.25">
      <c r="A18" s="314">
        <f t="shared" si="0"/>
        <v>28223</v>
      </c>
      <c r="B18" s="311"/>
      <c r="C18" s="311"/>
      <c r="D18" s="311"/>
      <c r="E18" s="311"/>
      <c r="F18" s="316"/>
      <c r="G18" s="317"/>
      <c r="H18" s="318"/>
      <c r="I18" s="318"/>
      <c r="J18" s="318"/>
      <c r="K18" s="316"/>
      <c r="L18" s="315"/>
      <c r="M18" s="315"/>
      <c r="O18" s="288" t="str">
        <f t="shared" ref="O18:O62" si="1">IF(OR(B18="PPA", B18="CMP",B18="CML",B18="CMA",B18="WC",B18="MED"),B18,"ASLine")</f>
        <v>ASLine</v>
      </c>
    </row>
    <row r="19" spans="1:15" s="288" customFormat="1" ht="16.5" customHeight="1" x14ac:dyDescent="0.25">
      <c r="A19" s="314">
        <f t="shared" si="0"/>
        <v>28223</v>
      </c>
      <c r="B19" s="311"/>
      <c r="C19" s="311"/>
      <c r="D19" s="311"/>
      <c r="E19" s="311"/>
      <c r="F19" s="316"/>
      <c r="G19" s="317"/>
      <c r="H19" s="318"/>
      <c r="I19" s="318"/>
      <c r="J19" s="318"/>
      <c r="K19" s="316"/>
      <c r="L19" s="315"/>
      <c r="M19" s="315"/>
      <c r="O19" s="288" t="str">
        <f t="shared" si="1"/>
        <v>ASLine</v>
      </c>
    </row>
    <row r="20" spans="1:15" s="288" customFormat="1" ht="16.5" customHeight="1" x14ac:dyDescent="0.25">
      <c r="A20" s="314">
        <f t="shared" si="0"/>
        <v>28223</v>
      </c>
      <c r="B20" s="311"/>
      <c r="C20" s="311"/>
      <c r="D20" s="311"/>
      <c r="E20" s="311"/>
      <c r="F20" s="316"/>
      <c r="G20" s="317"/>
      <c r="H20" s="318"/>
      <c r="I20" s="318"/>
      <c r="J20" s="318"/>
      <c r="K20" s="316"/>
      <c r="L20" s="315"/>
      <c r="M20" s="315"/>
      <c r="O20" s="288" t="str">
        <f t="shared" si="1"/>
        <v>ASLine</v>
      </c>
    </row>
    <row r="21" spans="1:15" s="288" customFormat="1" ht="16.5" customHeight="1" x14ac:dyDescent="0.25">
      <c r="A21" s="314">
        <f t="shared" si="0"/>
        <v>28223</v>
      </c>
      <c r="B21" s="311"/>
      <c r="C21" s="311"/>
      <c r="D21" s="311"/>
      <c r="E21" s="311"/>
      <c r="F21" s="316"/>
      <c r="G21" s="317"/>
      <c r="H21" s="318"/>
      <c r="I21" s="318"/>
      <c r="J21" s="318"/>
      <c r="K21" s="316"/>
      <c r="L21" s="315"/>
      <c r="M21" s="315"/>
      <c r="O21" s="288" t="str">
        <f t="shared" si="1"/>
        <v>ASLine</v>
      </c>
    </row>
    <row r="22" spans="1:15" s="288" customFormat="1" ht="16.5" customHeight="1" x14ac:dyDescent="0.25">
      <c r="A22" s="314">
        <f t="shared" si="0"/>
        <v>28223</v>
      </c>
      <c r="B22" s="311"/>
      <c r="C22" s="311"/>
      <c r="D22" s="311"/>
      <c r="E22" s="311"/>
      <c r="F22" s="316"/>
      <c r="G22" s="317"/>
      <c r="H22" s="318"/>
      <c r="I22" s="318"/>
      <c r="J22" s="318"/>
      <c r="K22" s="316"/>
      <c r="L22" s="315"/>
      <c r="M22" s="315"/>
      <c r="O22" s="288" t="str">
        <f t="shared" si="1"/>
        <v>ASLine</v>
      </c>
    </row>
    <row r="23" spans="1:15" s="288" customFormat="1" ht="16.5" customHeight="1" x14ac:dyDescent="0.25">
      <c r="A23" s="314">
        <f t="shared" si="0"/>
        <v>28223</v>
      </c>
      <c r="B23" s="311"/>
      <c r="C23" s="311"/>
      <c r="D23" s="311"/>
      <c r="E23" s="311"/>
      <c r="F23" s="316"/>
      <c r="G23" s="317"/>
      <c r="H23" s="318"/>
      <c r="I23" s="318"/>
      <c r="J23" s="318"/>
      <c r="K23" s="316"/>
      <c r="L23" s="315"/>
      <c r="M23" s="315"/>
      <c r="O23" s="288" t="str">
        <f t="shared" si="1"/>
        <v>ASLine</v>
      </c>
    </row>
    <row r="24" spans="1:15" s="288" customFormat="1" ht="16.5" customHeight="1" x14ac:dyDescent="0.25">
      <c r="A24" s="314">
        <f t="shared" si="0"/>
        <v>28223</v>
      </c>
      <c r="B24" s="311"/>
      <c r="C24" s="311"/>
      <c r="D24" s="311"/>
      <c r="E24" s="311"/>
      <c r="F24" s="316"/>
      <c r="G24" s="317"/>
      <c r="H24" s="318"/>
      <c r="I24" s="318"/>
      <c r="J24" s="318"/>
      <c r="K24" s="316"/>
      <c r="L24" s="315"/>
      <c r="M24" s="315"/>
      <c r="O24" s="288" t="str">
        <f t="shared" si="1"/>
        <v>ASLine</v>
      </c>
    </row>
    <row r="25" spans="1:15" s="288" customFormat="1" ht="16.5" customHeight="1" x14ac:dyDescent="0.25">
      <c r="A25" s="314">
        <f t="shared" si="0"/>
        <v>28223</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28223</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28223</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28223</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28223</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28223</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28223</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28223</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28223</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28223</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28223</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28223</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28223</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28223</v>
      </c>
      <c r="B38" s="311"/>
      <c r="C38" s="311"/>
      <c r="D38" s="311"/>
      <c r="E38" s="311"/>
      <c r="F38" s="316"/>
      <c r="G38" s="317"/>
      <c r="H38" s="318"/>
      <c r="I38" s="318"/>
      <c r="J38" s="318"/>
      <c r="K38" s="316"/>
      <c r="L38" s="315"/>
      <c r="M38" s="315"/>
      <c r="O38" s="288" t="str">
        <f t="shared" si="1"/>
        <v>ASLine</v>
      </c>
    </row>
    <row r="39" spans="1:15" s="288" customFormat="1" ht="16.5" customHeight="1" x14ac:dyDescent="0.25">
      <c r="A39" s="314">
        <f t="shared" si="0"/>
        <v>28223</v>
      </c>
      <c r="B39" s="311"/>
      <c r="C39" s="311"/>
      <c r="D39" s="311"/>
      <c r="E39" s="311"/>
      <c r="F39" s="316"/>
      <c r="G39" s="317"/>
      <c r="H39" s="318"/>
      <c r="I39" s="318"/>
      <c r="J39" s="318"/>
      <c r="K39" s="316"/>
      <c r="L39" s="315"/>
      <c r="M39" s="315"/>
      <c r="O39" s="288" t="str">
        <f t="shared" si="1"/>
        <v>ASLine</v>
      </c>
    </row>
    <row r="40" spans="1:15" s="288" customFormat="1" ht="16.5" customHeight="1" x14ac:dyDescent="0.25">
      <c r="A40" s="314">
        <f t="shared" si="0"/>
        <v>28223</v>
      </c>
      <c r="B40" s="311"/>
      <c r="C40" s="311"/>
      <c r="D40" s="311"/>
      <c r="E40" s="311"/>
      <c r="F40" s="316"/>
      <c r="G40" s="317"/>
      <c r="H40" s="318"/>
      <c r="I40" s="318"/>
      <c r="J40" s="318"/>
      <c r="K40" s="316"/>
      <c r="L40" s="315"/>
      <c r="M40" s="315"/>
      <c r="O40" s="288" t="str">
        <f t="shared" si="1"/>
        <v>ASLine</v>
      </c>
    </row>
    <row r="41" spans="1:15" s="288" customFormat="1" x14ac:dyDescent="0.25">
      <c r="A41" s="314">
        <f t="shared" si="0"/>
        <v>28223</v>
      </c>
      <c r="B41" s="311"/>
      <c r="C41" s="311"/>
      <c r="D41" s="311"/>
      <c r="E41" s="311"/>
      <c r="F41" s="316"/>
      <c r="G41" s="317"/>
      <c r="H41" s="318"/>
      <c r="I41" s="318"/>
      <c r="J41" s="318"/>
      <c r="K41" s="316"/>
      <c r="L41" s="315"/>
      <c r="M41" s="315"/>
      <c r="O41" s="288" t="str">
        <f t="shared" si="1"/>
        <v>ASLine</v>
      </c>
    </row>
    <row r="42" spans="1:15" s="288" customFormat="1" x14ac:dyDescent="0.25">
      <c r="A42" s="314">
        <f t="shared" si="0"/>
        <v>28223</v>
      </c>
      <c r="B42" s="311"/>
      <c r="C42" s="311"/>
      <c r="D42" s="311"/>
      <c r="E42" s="311"/>
      <c r="F42" s="316"/>
      <c r="G42" s="317"/>
      <c r="H42" s="318"/>
      <c r="I42" s="318"/>
      <c r="J42" s="318"/>
      <c r="K42" s="316"/>
      <c r="L42" s="315"/>
      <c r="M42" s="315"/>
      <c r="O42" s="288" t="str">
        <f t="shared" si="1"/>
        <v>ASLine</v>
      </c>
    </row>
    <row r="43" spans="1:15" s="288" customFormat="1" x14ac:dyDescent="0.25">
      <c r="A43" s="314">
        <f t="shared" si="0"/>
        <v>28223</v>
      </c>
      <c r="B43" s="311"/>
      <c r="C43" s="311"/>
      <c r="D43" s="311"/>
      <c r="E43" s="311"/>
      <c r="F43" s="316"/>
      <c r="G43" s="317"/>
      <c r="H43" s="318"/>
      <c r="I43" s="318"/>
      <c r="J43" s="318"/>
      <c r="K43" s="316"/>
      <c r="L43" s="315"/>
      <c r="M43" s="315"/>
      <c r="O43" s="288" t="str">
        <f t="shared" si="1"/>
        <v>ASLine</v>
      </c>
    </row>
    <row r="44" spans="1:15" s="288" customFormat="1" x14ac:dyDescent="0.25">
      <c r="A44" s="314">
        <f t="shared" si="0"/>
        <v>28223</v>
      </c>
      <c r="B44" s="311"/>
      <c r="C44" s="311"/>
      <c r="D44" s="311"/>
      <c r="E44" s="311"/>
      <c r="F44" s="316"/>
      <c r="G44" s="317"/>
      <c r="H44" s="318"/>
      <c r="I44" s="318"/>
      <c r="J44" s="318"/>
      <c r="K44" s="316"/>
      <c r="L44" s="315"/>
      <c r="M44" s="315"/>
      <c r="O44" s="288" t="str">
        <f t="shared" si="1"/>
        <v>ASLine</v>
      </c>
    </row>
    <row r="45" spans="1:15" s="288" customFormat="1" x14ac:dyDescent="0.25">
      <c r="A45" s="314">
        <f t="shared" si="0"/>
        <v>28223</v>
      </c>
      <c r="B45" s="311"/>
      <c r="C45" s="311"/>
      <c r="D45" s="311"/>
      <c r="E45" s="311"/>
      <c r="F45" s="316"/>
      <c r="G45" s="317"/>
      <c r="H45" s="318"/>
      <c r="I45" s="318"/>
      <c r="J45" s="318"/>
      <c r="K45" s="316"/>
      <c r="L45" s="315"/>
      <c r="M45" s="315"/>
      <c r="O45" s="288" t="str">
        <f t="shared" si="1"/>
        <v>ASLine</v>
      </c>
    </row>
    <row r="46" spans="1:15" s="288" customFormat="1" x14ac:dyDescent="0.25">
      <c r="A46" s="314">
        <f t="shared" si="0"/>
        <v>28223</v>
      </c>
      <c r="B46" s="311"/>
      <c r="C46" s="311"/>
      <c r="D46" s="311"/>
      <c r="E46" s="311"/>
      <c r="F46" s="316"/>
      <c r="G46" s="317"/>
      <c r="H46" s="318"/>
      <c r="I46" s="318"/>
      <c r="J46" s="318"/>
      <c r="K46" s="316"/>
      <c r="L46" s="315"/>
      <c r="M46" s="315"/>
      <c r="O46" s="288" t="str">
        <f t="shared" si="1"/>
        <v>ASLine</v>
      </c>
    </row>
    <row r="47" spans="1:15" s="288" customFormat="1" x14ac:dyDescent="0.25">
      <c r="A47" s="314">
        <f t="shared" si="0"/>
        <v>28223</v>
      </c>
      <c r="B47" s="311"/>
      <c r="C47" s="311"/>
      <c r="D47" s="311"/>
      <c r="E47" s="311"/>
      <c r="F47" s="316"/>
      <c r="G47" s="317"/>
      <c r="H47" s="318"/>
      <c r="I47" s="318"/>
      <c r="J47" s="318"/>
      <c r="K47" s="316"/>
      <c r="L47" s="315"/>
      <c r="M47" s="315"/>
      <c r="O47" s="288" t="str">
        <f t="shared" si="1"/>
        <v>ASLine</v>
      </c>
    </row>
    <row r="48" spans="1:15" s="288" customFormat="1" x14ac:dyDescent="0.25">
      <c r="A48" s="314">
        <f t="shared" si="0"/>
        <v>28223</v>
      </c>
      <c r="B48" s="311"/>
      <c r="C48" s="311"/>
      <c r="D48" s="311"/>
      <c r="E48" s="311"/>
      <c r="F48" s="316"/>
      <c r="G48" s="317"/>
      <c r="H48" s="318"/>
      <c r="I48" s="318"/>
      <c r="J48" s="318"/>
      <c r="K48" s="316"/>
      <c r="L48" s="315"/>
      <c r="M48" s="315"/>
      <c r="O48" s="288" t="str">
        <f t="shared" si="1"/>
        <v>ASLine</v>
      </c>
    </row>
    <row r="49" spans="1:15" s="288" customFormat="1" x14ac:dyDescent="0.25">
      <c r="A49" s="314">
        <f t="shared" si="0"/>
        <v>28223</v>
      </c>
      <c r="B49" s="311"/>
      <c r="C49" s="311"/>
      <c r="D49" s="311"/>
      <c r="E49" s="311"/>
      <c r="F49" s="316"/>
      <c r="G49" s="317"/>
      <c r="H49" s="318"/>
      <c r="I49" s="318"/>
      <c r="J49" s="318"/>
      <c r="K49" s="316"/>
      <c r="L49" s="315"/>
      <c r="M49" s="315"/>
      <c r="O49" s="288" t="str">
        <f t="shared" si="1"/>
        <v>ASLine</v>
      </c>
    </row>
    <row r="50" spans="1:15" s="288" customFormat="1" x14ac:dyDescent="0.25">
      <c r="A50" s="314">
        <f t="shared" si="0"/>
        <v>28223</v>
      </c>
      <c r="B50" s="311"/>
      <c r="C50" s="311"/>
      <c r="D50" s="311"/>
      <c r="E50" s="311"/>
      <c r="F50" s="316"/>
      <c r="G50" s="317"/>
      <c r="H50" s="318"/>
      <c r="I50" s="318"/>
      <c r="J50" s="318"/>
      <c r="K50" s="316"/>
      <c r="L50" s="315"/>
      <c r="M50" s="315"/>
      <c r="O50" s="288" t="str">
        <f t="shared" si="1"/>
        <v>ASLine</v>
      </c>
    </row>
    <row r="51" spans="1:15" s="288" customFormat="1" x14ac:dyDescent="0.25">
      <c r="A51" s="314">
        <f t="shared" si="0"/>
        <v>28223</v>
      </c>
      <c r="B51" s="311"/>
      <c r="C51" s="311"/>
      <c r="D51" s="311"/>
      <c r="E51" s="311"/>
      <c r="F51" s="316"/>
      <c r="G51" s="317"/>
      <c r="H51" s="318"/>
      <c r="I51" s="318"/>
      <c r="J51" s="318"/>
      <c r="K51" s="316"/>
      <c r="L51" s="315"/>
      <c r="M51" s="315"/>
      <c r="O51" s="288" t="str">
        <f t="shared" si="1"/>
        <v>ASLine</v>
      </c>
    </row>
    <row r="52" spans="1:15" s="288" customFormat="1" x14ac:dyDescent="0.25">
      <c r="A52" s="314">
        <f t="shared" si="0"/>
        <v>28223</v>
      </c>
      <c r="B52" s="311"/>
      <c r="C52" s="311"/>
      <c r="D52" s="311"/>
      <c r="E52" s="311"/>
      <c r="F52" s="316"/>
      <c r="G52" s="317"/>
      <c r="H52" s="318"/>
      <c r="I52" s="318"/>
      <c r="J52" s="318"/>
      <c r="K52" s="316"/>
      <c r="L52" s="315"/>
      <c r="M52" s="315"/>
      <c r="O52" s="288" t="str">
        <f t="shared" si="1"/>
        <v>ASLine</v>
      </c>
    </row>
    <row r="53" spans="1:15" s="288" customFormat="1" x14ac:dyDescent="0.25">
      <c r="A53" s="314">
        <f t="shared" si="0"/>
        <v>28223</v>
      </c>
      <c r="B53" s="311"/>
      <c r="C53" s="311"/>
      <c r="D53" s="311"/>
      <c r="E53" s="311"/>
      <c r="F53" s="316"/>
      <c r="G53" s="317"/>
      <c r="H53" s="318"/>
      <c r="I53" s="318"/>
      <c r="J53" s="318"/>
      <c r="K53" s="316"/>
      <c r="L53" s="315"/>
      <c r="M53" s="315"/>
      <c r="O53" s="288" t="str">
        <f t="shared" si="1"/>
        <v>ASLine</v>
      </c>
    </row>
    <row r="54" spans="1:15" s="288" customFormat="1" x14ac:dyDescent="0.25">
      <c r="A54" s="314">
        <f t="shared" si="0"/>
        <v>28223</v>
      </c>
      <c r="B54" s="311"/>
      <c r="C54" s="311"/>
      <c r="D54" s="311"/>
      <c r="E54" s="311"/>
      <c r="F54" s="316"/>
      <c r="G54" s="317"/>
      <c r="H54" s="318"/>
      <c r="I54" s="318"/>
      <c r="J54" s="318"/>
      <c r="K54" s="316"/>
      <c r="L54" s="315"/>
      <c r="M54" s="315"/>
      <c r="O54" s="288" t="str">
        <f t="shared" si="1"/>
        <v>ASLine</v>
      </c>
    </row>
    <row r="55" spans="1:15" s="288" customFormat="1" x14ac:dyDescent="0.25">
      <c r="A55" s="314">
        <f t="shared" si="0"/>
        <v>28223</v>
      </c>
      <c r="B55" s="311"/>
      <c r="C55" s="311"/>
      <c r="D55" s="311"/>
      <c r="E55" s="311"/>
      <c r="F55" s="316"/>
      <c r="G55" s="317"/>
      <c r="H55" s="318"/>
      <c r="I55" s="318"/>
      <c r="J55" s="318"/>
      <c r="K55" s="316"/>
      <c r="L55" s="315"/>
      <c r="M55" s="315"/>
      <c r="O55" s="288" t="str">
        <f t="shared" si="1"/>
        <v>ASLine</v>
      </c>
    </row>
    <row r="56" spans="1:15" ht="15.75" x14ac:dyDescent="0.25">
      <c r="A56" s="314">
        <f t="shared" si="0"/>
        <v>28223</v>
      </c>
      <c r="B56" s="311"/>
      <c r="C56" s="311"/>
      <c r="D56" s="311"/>
      <c r="E56" s="311"/>
      <c r="F56" s="316"/>
      <c r="G56" s="317"/>
      <c r="H56" s="318"/>
      <c r="I56" s="318"/>
      <c r="J56" s="318"/>
      <c r="K56" s="316"/>
      <c r="L56" s="315"/>
      <c r="M56" s="315"/>
      <c r="O56" s="288" t="str">
        <f t="shared" si="1"/>
        <v>ASLine</v>
      </c>
    </row>
    <row r="57" spans="1:15" ht="15.75" x14ac:dyDescent="0.25">
      <c r="A57" s="314">
        <f t="shared" si="0"/>
        <v>28223</v>
      </c>
      <c r="B57" s="311"/>
      <c r="C57" s="311"/>
      <c r="D57" s="311"/>
      <c r="E57" s="311"/>
      <c r="F57" s="316"/>
      <c r="G57" s="317"/>
      <c r="H57" s="318"/>
      <c r="I57" s="318"/>
      <c r="J57" s="318"/>
      <c r="K57" s="316"/>
      <c r="L57" s="315"/>
      <c r="M57" s="315"/>
      <c r="O57" s="288" t="str">
        <f t="shared" si="1"/>
        <v>ASLine</v>
      </c>
    </row>
    <row r="58" spans="1:15" ht="15.75" x14ac:dyDescent="0.25">
      <c r="A58" s="314">
        <f t="shared" si="0"/>
        <v>28223</v>
      </c>
      <c r="B58" s="311"/>
      <c r="C58" s="311"/>
      <c r="D58" s="311"/>
      <c r="E58" s="311"/>
      <c r="F58" s="316"/>
      <c r="G58" s="317"/>
      <c r="H58" s="318"/>
      <c r="I58" s="318"/>
      <c r="J58" s="318"/>
      <c r="K58" s="316"/>
      <c r="L58" s="315"/>
      <c r="M58" s="315"/>
      <c r="O58" s="288" t="str">
        <f t="shared" si="1"/>
        <v>ASLine</v>
      </c>
    </row>
    <row r="59" spans="1:15" ht="15.75" x14ac:dyDescent="0.25">
      <c r="A59" s="314">
        <f t="shared" si="0"/>
        <v>28223</v>
      </c>
      <c r="B59" s="311"/>
      <c r="C59" s="311"/>
      <c r="D59" s="311"/>
      <c r="E59" s="311"/>
      <c r="F59" s="316"/>
      <c r="G59" s="317"/>
      <c r="H59" s="318"/>
      <c r="I59" s="318"/>
      <c r="J59" s="318"/>
      <c r="K59" s="316"/>
      <c r="L59" s="315"/>
      <c r="M59" s="315"/>
      <c r="O59" s="288" t="str">
        <f t="shared" si="1"/>
        <v>ASLine</v>
      </c>
    </row>
    <row r="60" spans="1:15" ht="15.75" x14ac:dyDescent="0.25">
      <c r="A60" s="314">
        <f t="shared" si="0"/>
        <v>28223</v>
      </c>
      <c r="B60" s="311"/>
      <c r="C60" s="311"/>
      <c r="D60" s="311"/>
      <c r="E60" s="311"/>
      <c r="F60" s="316"/>
      <c r="G60" s="317"/>
      <c r="H60" s="318"/>
      <c r="I60" s="318"/>
      <c r="J60" s="318"/>
      <c r="K60" s="316"/>
      <c r="L60" s="315"/>
      <c r="M60" s="315"/>
      <c r="O60" s="288" t="str">
        <f t="shared" si="1"/>
        <v>ASLine</v>
      </c>
    </row>
    <row r="61" spans="1:15" ht="15.75" x14ac:dyDescent="0.25">
      <c r="A61" s="314">
        <f t="shared" si="0"/>
        <v>28223</v>
      </c>
      <c r="B61" s="311"/>
      <c r="C61" s="311"/>
      <c r="D61" s="311"/>
      <c r="E61" s="311"/>
      <c r="F61" s="316"/>
      <c r="G61" s="317"/>
      <c r="H61" s="318"/>
      <c r="I61" s="318"/>
      <c r="J61" s="318"/>
      <c r="K61" s="316"/>
      <c r="L61" s="315"/>
      <c r="M61" s="315"/>
      <c r="O61" s="288" t="str">
        <f t="shared" si="1"/>
        <v>ASLine</v>
      </c>
    </row>
    <row r="62" spans="1:15" ht="15.75" x14ac:dyDescent="0.25">
      <c r="A62" s="314">
        <f t="shared" si="0"/>
        <v>28223</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233</v>
      </c>
      <c r="B1" s="287"/>
      <c r="D1" s="287"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0" t="s">
        <v>286</v>
      </c>
    </row>
    <row r="17" spans="2:2" x14ac:dyDescent="0.25">
      <c r="B17" s="150"/>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Nationwide Agribusiness Insurance Company</v>
      </c>
      <c r="B4" s="150">
        <f>'Cover Page'!L9</f>
        <v>28223</v>
      </c>
      <c r="C4" s="150" t="str">
        <f>'Cover Page'!B13</f>
        <v>Nationwide Group</v>
      </c>
      <c r="D4" s="151">
        <f>'Cover Page'!L13</f>
        <v>140</v>
      </c>
      <c r="E4" s="150" t="str">
        <f>'Cover Page'!B17</f>
        <v>1100 Locust Street</v>
      </c>
      <c r="F4" s="150" t="str">
        <f>'Cover Page'!B20</f>
        <v>Des Moines</v>
      </c>
      <c r="G4" s="150" t="str">
        <f>'Cover Page'!I20</f>
        <v>IA</v>
      </c>
      <c r="H4" s="151">
        <f>'Cover Page'!L20</f>
        <v>50391</v>
      </c>
      <c r="I4" s="150" t="b">
        <v>1</v>
      </c>
      <c r="J4" s="150" t="b">
        <v>0</v>
      </c>
      <c r="K4" s="152">
        <f>'Cover Page'!B32</f>
        <v>44316</v>
      </c>
      <c r="L4" s="171" t="str">
        <f>'Cover Page'!B35</f>
        <v>Jim Heidt, FCAS MAAA CPCU</v>
      </c>
      <c r="M4" s="171" t="str">
        <f>'Cover Page'!B38</f>
        <v>AVP, Actuarial - Nationwide Agribusiness</v>
      </c>
      <c r="N4" s="214" t="str">
        <f>'Cover Page'!I35</f>
        <v>515-508-4488</v>
      </c>
      <c r="O4" s="214">
        <f>'Cover Page'!L35</f>
        <v>0</v>
      </c>
      <c r="P4" s="150" t="str">
        <f>'Cover Page'!I38</f>
        <v>heidtj@nationwide.com</v>
      </c>
      <c r="Q4" s="150" t="str">
        <f>'Cover Page'!B42</f>
        <v>Jeff Roper</v>
      </c>
      <c r="R4" s="150" t="str">
        <f>'Cover Page'!B46</f>
        <v>Consultant, Corporate Compliance</v>
      </c>
      <c r="S4" s="214" t="str">
        <f>'Cover Page'!I42</f>
        <v>614-249-1264</v>
      </c>
      <c r="T4" s="214">
        <f>'Cover Page'!L42</f>
        <v>0</v>
      </c>
      <c r="U4" s="150" t="str">
        <f>'Cover Page'!I46</f>
        <v>roperj1@nationwide.com</v>
      </c>
      <c r="V4" s="151">
        <f>Questionnaire!U10</f>
        <v>1</v>
      </c>
      <c r="W4" s="151">
        <f>Questionnaire!U12</f>
        <v>0</v>
      </c>
      <c r="X4" s="151">
        <f>Questionnaire!U13</f>
        <v>1</v>
      </c>
      <c r="Y4" s="151">
        <f>Questionnaire!U14</f>
        <v>1</v>
      </c>
      <c r="Z4" s="151">
        <f>Questionnaire!U15</f>
        <v>1</v>
      </c>
      <c r="AA4" s="151">
        <f>Questionnaire!U16</f>
        <v>1</v>
      </c>
      <c r="AB4" s="151">
        <f>Questionnaire!U17</f>
        <v>0</v>
      </c>
      <c r="AC4" s="151">
        <f>Questionnaire!U18</f>
        <v>0</v>
      </c>
      <c r="AD4" s="151">
        <f>Questionnaire!E19</f>
        <v>0</v>
      </c>
      <c r="AE4" s="151">
        <f>Questionnaire!U22</f>
        <v>1</v>
      </c>
      <c r="AF4" s="151">
        <f>Questionnaire!U26</f>
        <v>1</v>
      </c>
      <c r="AG4" s="151">
        <f>Questionnaire!U28</f>
        <v>0</v>
      </c>
      <c r="AH4" s="151">
        <f>Questionnaire!U34</f>
        <v>0</v>
      </c>
      <c r="AI4" s="151">
        <f>Questionnaire!U35</f>
        <v>1</v>
      </c>
      <c r="AJ4" s="171" t="str">
        <f>Questionnaire!E37</f>
        <v>Nationwide Group Filings: 20-1056 (Farm Auto);    Recently Submitted Farmowners Program filing SERFF Tracking NWPP - 132385231 (State tracking number 20-1824)</v>
      </c>
      <c r="AK4" s="15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50" t="str">
        <f>'Explanatory Memorandum'!C33</f>
        <v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77" t="s">
        <v>185</v>
      </c>
      <c r="D1" s="378"/>
      <c r="E1" s="378"/>
      <c r="F1" s="378"/>
      <c r="G1" s="379"/>
      <c r="H1" s="380" t="s">
        <v>186</v>
      </c>
      <c r="I1" s="381"/>
      <c r="J1" s="381"/>
      <c r="K1" s="381"/>
      <c r="L1" s="381"/>
      <c r="M1" s="381"/>
      <c r="N1" s="381"/>
      <c r="O1" s="381"/>
      <c r="P1" s="382"/>
      <c r="Q1" s="377" t="s">
        <v>187</v>
      </c>
      <c r="R1" s="378"/>
      <c r="S1" s="378"/>
      <c r="T1" s="378"/>
      <c r="U1" s="379"/>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28223</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f>Questionnaire!$U$85</f>
        <v>0</v>
      </c>
    </row>
    <row r="4" spans="1:27" x14ac:dyDescent="0.25">
      <c r="A4" s="150">
        <f>'Cover Page'!$L$9</f>
        <v>28223</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1</v>
      </c>
      <c r="Q4" s="231">
        <f>Questionnaire!$V$81</f>
        <v>1</v>
      </c>
      <c r="R4" s="231">
        <f>Questionnaire!$V$82</f>
        <v>1</v>
      </c>
      <c r="S4" s="231">
        <f>Questionnaire!$V$83</f>
        <v>1</v>
      </c>
      <c r="T4" s="231">
        <f>Questionnaire!$V$84</f>
        <v>1</v>
      </c>
      <c r="U4" s="237">
        <f>Questionnaire!$V$85</f>
        <v>0</v>
      </c>
    </row>
    <row r="5" spans="1:27" x14ac:dyDescent="0.25">
      <c r="A5" s="150">
        <f>'Cover Page'!$L$9</f>
        <v>28223</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1</v>
      </c>
      <c r="Q5" s="231">
        <f>Questionnaire!$W$81</f>
        <v>1</v>
      </c>
      <c r="R5" s="231">
        <f>Questionnaire!$W$82</f>
        <v>1</v>
      </c>
      <c r="S5" s="231">
        <f>Questionnaire!$W$83</f>
        <v>1</v>
      </c>
      <c r="T5" s="231">
        <f>Questionnaire!$W$84</f>
        <v>1</v>
      </c>
      <c r="U5" s="237">
        <f>Questionnaire!$W$85</f>
        <v>0</v>
      </c>
    </row>
    <row r="6" spans="1:27" x14ac:dyDescent="0.25">
      <c r="A6" s="150">
        <f>'Cover Page'!$L$9</f>
        <v>28223</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1</v>
      </c>
      <c r="Q6" s="231">
        <f>Questionnaire!$X$81</f>
        <v>1</v>
      </c>
      <c r="R6" s="231">
        <f>Questionnaire!$X$82</f>
        <v>1</v>
      </c>
      <c r="S6" s="231">
        <f>Questionnaire!$X$83</f>
        <v>1</v>
      </c>
      <c r="T6" s="231">
        <f>Questionnaire!$X$84</f>
        <v>1</v>
      </c>
      <c r="U6" s="237">
        <f>Questionnaire!$X$85</f>
        <v>0</v>
      </c>
    </row>
    <row r="7" spans="1:27" x14ac:dyDescent="0.25">
      <c r="A7" s="150">
        <f>'Cover Page'!$L$9</f>
        <v>28223</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1</v>
      </c>
      <c r="Q7" s="231">
        <f>Questionnaire!$Y$81</f>
        <v>1</v>
      </c>
      <c r="R7" s="231">
        <f>Questionnaire!$Y$82</f>
        <v>1</v>
      </c>
      <c r="S7" s="231">
        <f>Questionnaire!$Y$83</f>
        <v>1</v>
      </c>
      <c r="T7" s="231">
        <f>Questionnaire!$Y$84</f>
        <v>1</v>
      </c>
      <c r="U7" s="237">
        <f>Questionnaire!$Y$85</f>
        <v>0</v>
      </c>
    </row>
    <row r="8" spans="1:27" x14ac:dyDescent="0.25">
      <c r="A8" s="150">
        <f>'Cover Page'!$L$9</f>
        <v>28223</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28223</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48" t="s">
        <v>100</v>
      </c>
      <c r="B1" s="289" t="s">
        <v>236</v>
      </c>
    </row>
    <row r="2" spans="1:2" x14ac:dyDescent="0.25">
      <c r="A2" s="148" t="s">
        <v>101</v>
      </c>
      <c r="B2" s="289" t="s">
        <v>237</v>
      </c>
    </row>
    <row r="3" spans="1:2" x14ac:dyDescent="0.25">
      <c r="A3" s="148" t="s">
        <v>102</v>
      </c>
      <c r="B3" s="289" t="s">
        <v>238</v>
      </c>
    </row>
    <row r="4" spans="1:2" x14ac:dyDescent="0.25">
      <c r="A4" s="148" t="s">
        <v>103</v>
      </c>
      <c r="B4" s="289" t="s">
        <v>239</v>
      </c>
    </row>
    <row r="5" spans="1:2" x14ac:dyDescent="0.25">
      <c r="A5" s="148" t="s">
        <v>104</v>
      </c>
      <c r="B5" s="289" t="s">
        <v>235</v>
      </c>
    </row>
    <row r="6" spans="1:2" x14ac:dyDescent="0.25">
      <c r="A6" s="148" t="s">
        <v>105</v>
      </c>
      <c r="B6" s="289" t="s">
        <v>240</v>
      </c>
    </row>
    <row r="7" spans="1:2" x14ac:dyDescent="0.25">
      <c r="A7" s="148" t="s">
        <v>106</v>
      </c>
      <c r="B7" s="289" t="s">
        <v>241</v>
      </c>
    </row>
    <row r="8" spans="1:2" x14ac:dyDescent="0.25">
      <c r="A8" s="148" t="s">
        <v>107</v>
      </c>
      <c r="B8" s="289" t="s">
        <v>242</v>
      </c>
    </row>
    <row r="9" spans="1:2" x14ac:dyDescent="0.25">
      <c r="A9" s="148" t="s">
        <v>108</v>
      </c>
      <c r="B9" s="289" t="s">
        <v>243</v>
      </c>
    </row>
    <row r="10" spans="1:2" x14ac:dyDescent="0.25">
      <c r="A10" s="148" t="s">
        <v>109</v>
      </c>
      <c r="B10" s="289" t="s">
        <v>244</v>
      </c>
    </row>
    <row r="11" spans="1:2" x14ac:dyDescent="0.25">
      <c r="A11" s="148" t="s">
        <v>110</v>
      </c>
      <c r="B11" s="289" t="s">
        <v>245</v>
      </c>
    </row>
    <row r="12" spans="1:2" x14ac:dyDescent="0.25">
      <c r="A12" s="148" t="s">
        <v>111</v>
      </c>
      <c r="B12" s="289" t="s">
        <v>246</v>
      </c>
    </row>
    <row r="13" spans="1:2" x14ac:dyDescent="0.25">
      <c r="A13" s="148" t="s">
        <v>112</v>
      </c>
      <c r="B13" s="289" t="s">
        <v>247</v>
      </c>
    </row>
    <row r="14" spans="1:2" x14ac:dyDescent="0.25">
      <c r="A14" s="148" t="s">
        <v>113</v>
      </c>
      <c r="B14" s="289" t="s">
        <v>248</v>
      </c>
    </row>
    <row r="15" spans="1:2" x14ac:dyDescent="0.25">
      <c r="A15" s="148" t="s">
        <v>114</v>
      </c>
      <c r="B15" s="289" t="s">
        <v>249</v>
      </c>
    </row>
    <row r="16" spans="1:2" x14ac:dyDescent="0.25">
      <c r="A16" s="148" t="s">
        <v>115</v>
      </c>
      <c r="B16" s="289" t="s">
        <v>250</v>
      </c>
    </row>
    <row r="17" spans="1:2" x14ac:dyDescent="0.25">
      <c r="A17" s="148" t="s">
        <v>116</v>
      </c>
      <c r="B17" s="289" t="s">
        <v>251</v>
      </c>
    </row>
    <row r="18" spans="1:2" x14ac:dyDescent="0.25">
      <c r="A18" s="148" t="s">
        <v>117</v>
      </c>
      <c r="B18" s="289" t="s">
        <v>252</v>
      </c>
    </row>
    <row r="19" spans="1:2" x14ac:dyDescent="0.25">
      <c r="A19" s="148" t="s">
        <v>118</v>
      </c>
      <c r="B19" s="289" t="s">
        <v>253</v>
      </c>
    </row>
    <row r="20" spans="1:2" x14ac:dyDescent="0.25">
      <c r="A20" s="148" t="s">
        <v>119</v>
      </c>
      <c r="B20" s="289" t="s">
        <v>254</v>
      </c>
    </row>
    <row r="21" spans="1:2" x14ac:dyDescent="0.25">
      <c r="A21" s="148" t="s">
        <v>120</v>
      </c>
      <c r="B21" s="289" t="s">
        <v>255</v>
      </c>
    </row>
    <row r="22" spans="1:2" x14ac:dyDescent="0.25">
      <c r="A22" s="148" t="s">
        <v>121</v>
      </c>
      <c r="B22" s="289" t="s">
        <v>256</v>
      </c>
    </row>
    <row r="23" spans="1:2" x14ac:dyDescent="0.25">
      <c r="A23" s="148" t="s">
        <v>122</v>
      </c>
      <c r="B23" s="289" t="s">
        <v>257</v>
      </c>
    </row>
    <row r="24" spans="1:2" x14ac:dyDescent="0.25">
      <c r="A24" s="148" t="s">
        <v>123</v>
      </c>
      <c r="B24" s="289" t="s">
        <v>258</v>
      </c>
    </row>
    <row r="25" spans="1:2" x14ac:dyDescent="0.25">
      <c r="A25" s="148" t="s">
        <v>124</v>
      </c>
      <c r="B25" s="289" t="s">
        <v>259</v>
      </c>
    </row>
    <row r="26" spans="1:2" x14ac:dyDescent="0.25">
      <c r="A26" s="148" t="s">
        <v>125</v>
      </c>
      <c r="B26" s="289" t="s">
        <v>260</v>
      </c>
    </row>
    <row r="27" spans="1:2" x14ac:dyDescent="0.25">
      <c r="A27" s="148" t="s">
        <v>126</v>
      </c>
      <c r="B27" s="289" t="s">
        <v>261</v>
      </c>
    </row>
    <row r="28" spans="1:2" x14ac:dyDescent="0.25">
      <c r="A28" s="148" t="s">
        <v>127</v>
      </c>
      <c r="B28" s="289" t="s">
        <v>262</v>
      </c>
    </row>
    <row r="29" spans="1:2" x14ac:dyDescent="0.25">
      <c r="A29" s="148" t="s">
        <v>128</v>
      </c>
      <c r="B29" s="289" t="s">
        <v>263</v>
      </c>
    </row>
    <row r="30" spans="1:2" x14ac:dyDescent="0.25">
      <c r="A30" s="148" t="s">
        <v>129</v>
      </c>
      <c r="B30" s="289" t="s">
        <v>264</v>
      </c>
    </row>
    <row r="31" spans="1:2" x14ac:dyDescent="0.25">
      <c r="A31" s="148" t="s">
        <v>130</v>
      </c>
      <c r="B31" s="289" t="s">
        <v>265</v>
      </c>
    </row>
    <row r="32" spans="1:2" x14ac:dyDescent="0.25">
      <c r="A32" s="148" t="s">
        <v>131</v>
      </c>
      <c r="B32" s="289" t="s">
        <v>266</v>
      </c>
    </row>
    <row r="33" spans="1:2" x14ac:dyDescent="0.25">
      <c r="A33" s="148" t="s">
        <v>132</v>
      </c>
      <c r="B33" s="289" t="s">
        <v>267</v>
      </c>
    </row>
    <row r="34" spans="1:2" x14ac:dyDescent="0.25">
      <c r="A34" s="148" t="s">
        <v>133</v>
      </c>
      <c r="B34" s="289" t="s">
        <v>268</v>
      </c>
    </row>
    <row r="35" spans="1:2" x14ac:dyDescent="0.25">
      <c r="A35" s="148" t="s">
        <v>134</v>
      </c>
      <c r="B35" s="289" t="s">
        <v>269</v>
      </c>
    </row>
    <row r="36" spans="1:2" x14ac:dyDescent="0.25">
      <c r="A36" s="148" t="s">
        <v>135</v>
      </c>
      <c r="B36" s="289" t="s">
        <v>270</v>
      </c>
    </row>
    <row r="37" spans="1:2" x14ac:dyDescent="0.25">
      <c r="A37" s="148" t="s">
        <v>136</v>
      </c>
      <c r="B37" s="289" t="s">
        <v>271</v>
      </c>
    </row>
    <row r="38" spans="1:2" x14ac:dyDescent="0.25">
      <c r="A38" s="148" t="s">
        <v>137</v>
      </c>
      <c r="B38" s="289" t="s">
        <v>272</v>
      </c>
    </row>
    <row r="39" spans="1:2" x14ac:dyDescent="0.25">
      <c r="A39" s="148" t="s">
        <v>138</v>
      </c>
      <c r="B39" s="289" t="s">
        <v>273</v>
      </c>
    </row>
    <row r="40" spans="1:2" x14ac:dyDescent="0.25">
      <c r="A40" s="148" t="s">
        <v>139</v>
      </c>
      <c r="B40" s="289" t="s">
        <v>274</v>
      </c>
    </row>
    <row r="41" spans="1:2" x14ac:dyDescent="0.25">
      <c r="A41" s="148" t="s">
        <v>140</v>
      </c>
      <c r="B41" s="289" t="s">
        <v>275</v>
      </c>
    </row>
    <row r="42" spans="1:2" x14ac:dyDescent="0.25">
      <c r="A42" s="148" t="s">
        <v>141</v>
      </c>
      <c r="B42" s="289" t="s">
        <v>276</v>
      </c>
    </row>
    <row r="43" spans="1:2" x14ac:dyDescent="0.25">
      <c r="A43" s="148" t="s">
        <v>142</v>
      </c>
      <c r="B43" s="289" t="s">
        <v>277</v>
      </c>
    </row>
    <row r="44" spans="1:2" x14ac:dyDescent="0.25">
      <c r="A44" s="148" t="s">
        <v>143</v>
      </c>
      <c r="B44" s="289" t="s">
        <v>278</v>
      </c>
    </row>
    <row r="45" spans="1:2" x14ac:dyDescent="0.25">
      <c r="A45" s="148" t="s">
        <v>144</v>
      </c>
      <c r="B45" s="289" t="s">
        <v>279</v>
      </c>
    </row>
    <row r="46" spans="1:2" x14ac:dyDescent="0.25">
      <c r="A46" s="148" t="s">
        <v>145</v>
      </c>
      <c r="B46" s="289" t="s">
        <v>280</v>
      </c>
    </row>
    <row r="47" spans="1:2" x14ac:dyDescent="0.25">
      <c r="A47" s="148" t="s">
        <v>146</v>
      </c>
      <c r="B47" s="289" t="s">
        <v>281</v>
      </c>
    </row>
    <row r="48" spans="1:2" x14ac:dyDescent="0.25">
      <c r="A48" s="148" t="s">
        <v>147</v>
      </c>
      <c r="B48" s="289" t="s">
        <v>282</v>
      </c>
    </row>
    <row r="49" spans="1:2" x14ac:dyDescent="0.25">
      <c r="A49" s="148" t="s">
        <v>148</v>
      </c>
      <c r="B49" s="289" t="s">
        <v>283</v>
      </c>
    </row>
    <row r="50" spans="1:2" x14ac:dyDescent="0.25">
      <c r="A50" s="148"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2021-04-30T16:24:20Z</dcterms:modified>
</cp:coreProperties>
</file>