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Email And Submission\CompanyCovidPR Report\AdmittedFiling\NoPR\"/>
    </mc:Choice>
  </mc:AlternateContent>
  <xr:revisionPtr revIDLastSave="0" documentId="8_{B3E09B71-8887-4B47-8C86-A329CB105933}" xr6:coauthVersionLast="36" xr6:coauthVersionMax="36" xr10:uidLastSave="{00000000-0000-0000-0000-000000000000}"/>
  <bookViews>
    <workbookView xWindow="0" yWindow="0" windowWidth="16392" windowHeight="531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4" i="8" l="1"/>
  <c r="O55" i="8"/>
  <c r="O56" i="8"/>
  <c r="O57" i="8"/>
  <c r="O58" i="8"/>
  <c r="O59" i="8"/>
  <c r="O60"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4" i="8" l="1"/>
  <c r="A58" i="8"/>
  <c r="A55" i="8"/>
  <c r="A59" i="8"/>
  <c r="A56" i="8"/>
  <c r="A60" i="8"/>
  <c r="A57" i="8"/>
  <c r="A17" i="8"/>
  <c r="A18" i="8"/>
  <c r="A20" i="8"/>
  <c r="A21" i="8"/>
  <c r="A19" i="8"/>
  <c r="A22" i="8"/>
  <c r="A26" i="8"/>
  <c r="A30" i="8"/>
  <c r="A34" i="8"/>
  <c r="A38" i="8"/>
  <c r="A42" i="8"/>
  <c r="A46" i="8"/>
  <c r="A50" i="8"/>
  <c r="A23" i="8"/>
  <c r="A27" i="8"/>
  <c r="A31" i="8"/>
  <c r="A35" i="8"/>
  <c r="A39" i="8"/>
  <c r="A43" i="8"/>
  <c r="A47" i="8"/>
  <c r="A51" i="8"/>
  <c r="A45" i="8"/>
  <c r="A53" i="8"/>
  <c r="A24" i="8"/>
  <c r="A28" i="8"/>
  <c r="A32" i="8"/>
  <c r="A36" i="8"/>
  <c r="A40" i="8"/>
  <c r="A44" i="8"/>
  <c r="A48" i="8"/>
  <c r="A52" i="8"/>
  <c r="A25" i="8"/>
  <c r="A29" i="8"/>
  <c r="A33" i="8"/>
  <c r="A37" i="8"/>
  <c r="A41" i="8"/>
  <c r="A49"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<sst xmlns="http://schemas.openxmlformats.org/spreadsheetml/2006/main" count="533" uniqueCount="371">
  <si>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</si>
  <si>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</si>
  <si>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</si>
  <si>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</si>
  <si>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</si>
  <si>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</si>
  <si>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</si>
  <si>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</si>
  <si>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</si>
  <si>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</si>
  <si>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</si>
  <si>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</si>
  <si>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</si>
  <si>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</si>
  <si>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</si>
  <si>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</si>
  <si>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</si>
  <si>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</si>
  <si>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</si>
  <si>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</si>
  <si>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</si>
  <si>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</si>
  <si>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</si>
  <si>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</si>
  <si>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</si>
  <si>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</si>
  <si>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</si>
  <si>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</si>
  <si>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</si>
  <si>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</si>
  <si>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</si>
  <si>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</si>
  <si>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</si>
  <si>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</si>
  <si>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</si>
  <si>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</si>
  <si>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</si>
  <si>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</si>
  <si>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</si>
  <si>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</si>
  <si>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</si>
  <si>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</si>
  <si>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</si>
  <si>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</si>
  <si>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</si>
  <si>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</si>
  <si>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</si>
  <si>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</si>
  <si>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</si>
  <si>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</si>
  <si>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</si>
  <si>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</si>
  <si>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</si>
  <si>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</si>
  <si>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</si>
  <si>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</si>
  <si>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</si>
  <si>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</si>
  <si>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</si>
  <si>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</si>
  <si>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</si>
  <si>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</si>
  <si>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</si>
  <si>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</si>
  <si>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</si>
  <si>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</si>
  <si>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</si>
  <si>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</si>
  <si>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</si>
  <si>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</si>
  <si>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</si>
  <si>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</si>
  <si>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</si>
  <si>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</si>
  <si>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</si>
  <si>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</si>
  <si>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</si>
  <si>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</si>
  <si>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</si>
  <si>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</si>
  <si>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</si>
  <si>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</si>
  <si>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</si>
  <si>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</si>
  <si>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</si>
  <si>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</si>
  <si>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</si>
  <si>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</si>
  <si>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</si>
  <si>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</si>
  <si>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</si>
  <si>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</si>
  <si>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</si>
  <si>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</si>
  <si>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</si>
  <si>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</si>
  <si>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</si>
  <si>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</si>
  <si>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</si>
  <si>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</si>
  <si>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</si>
  <si>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</si>
  <si>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</si>
  <si>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</si>
  <si>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</si>
  <si>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</si>
  <si>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</si>
  <si>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</si>
  <si>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</si>
  <si>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</si>
  <si>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</si>
  <si>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</si>
  <si>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</si>
  <si>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</si>
  <si>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</si>
  <si>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</si>
  <si>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</si>
  <si>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</si>
  <si>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</si>
  <si>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</si>
  <si>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</si>
  <si>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</si>
  <si>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</si>
  <si>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</si>
  <si>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</si>
  <si>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</si>
  <si>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</si>
  <si>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</si>
  <si>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</si>
  <si>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</si>
  <si>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</si>
  <si>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</si>
  <si>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</si>
  <si>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</si>
  <si>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</si>
  <si>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</si>
  <si>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</si>
  <si>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</si>
  <si>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</si>
  <si>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</si>
  <si>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</si>
  <si>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</si>
  <si>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</si>
  <si>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</si>
  <si>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</si>
  <si>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</si>
  <si>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</si>
  <si>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</si>
  <si>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</si>
  <si>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</si>
  <si>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</si>
  <si>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</si>
  <si>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</si>
  <si>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</si>
  <si>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</si>
  <si>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</si>
  <si>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</si>
  <si>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</si>
  <si>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</si>
  <si>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</si>
  <si>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</si>
  <si>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</si>
  <si>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</si>
  <si>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</si>
  <si>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</si>
  <si>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</si>
  <si>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</si>
  <si>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</si>
  <si>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</si>
  <si>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</si>
  <si>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</si>
  <si>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</si>
  <si>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</si>
  <si>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</si>
  <si>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</si>
  <si>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</si>
  <si>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</si>
  <si>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</si>
  <si>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</si>
  <si>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</si>
  <si>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</si>
  <si>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</si>
  <si>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</si>
  <si>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</si>
  <si>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</si>
  <si>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</si>
  <si>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</si>
  <si>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</si>
  <si>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</si>
  <si>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</si>
  <si>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</si>
  <si>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</si>
  <si>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</si>
  <si>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</si>
  <si>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</si>
  <si>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</si>
  <si>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</si>
  <si>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</si>
  <si>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</si>
  <si>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</si>
  <si>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</si>
  <si>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</si>
  <si>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</si>
  <si>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</si>
  <si>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</si>
  <si>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</si>
  <si>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</si>
  <si>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</si>
  <si>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</si>
  <si>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</si>
  <si>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</si>
  <si>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</si>
  <si>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</si>
  <si>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</si>
  <si>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</si>
  <si>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</si>
  <si>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</si>
  <si>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</si>
  <si>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</si>
  <si>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</si>
  <si>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</si>
  <si>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</si>
  <si>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</si>
  <si>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</si>
  <si>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</si>
  <si>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</si>
  <si>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</si>
  <si>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</si>
  <si>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</si>
  <si>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</si>
  <si>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</si>
  <si>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</si>
  <si>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</si>
  <si>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</si>
  <si>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</si>
  <si>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</si>
  <si>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</si>
  <si>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</si>
  <si>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</si>
  <si>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</si>
  <si>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</si>
  <si>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</si>
  <si>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</si>
  <si>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</si>
  <si>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</si>
  <si>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</si>
  <si>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</si>
  <si>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</si>
  <si>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</si>
  <si>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</si>
  <si>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</si>
  <si>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</si>
  <si>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</si>
  <si>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</si>
  <si>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</si>
  <si>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</si>
  <si>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</si>
  <si>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</si>
  <si>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</si>
  <si>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</si>
  <si>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</si>
  <si>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</si>
  <si>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</si>
  <si>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</si>
  <si>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</si>
  <si>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</si>
  <si>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</si>
  <si>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</si>
  <si>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</si>
  <si>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</si>
  <si>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</si>
  <si>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</si>
  <si>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</si>
  <si>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</si>
  <si>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</si>
  <si>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</si>
  <si>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</si>
  <si>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</si>
  <si>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</si>
  <si>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</si>
  <si>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</si>
  <si>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</si>
  <si>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</si>
  <si>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</si>
  <si>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</si>
  <si>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</si>
  <si>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</si>
  <si>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</si>
  <si>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</si>
  <si>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</si>
  <si>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</si>
  <si>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</si>
  <si>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</si>
  <si>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</si>
  <si>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</si>
  <si>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</si>
  <si>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</si>
  <si>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</si>
  <si>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</si>
  <si>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</si>
  <si>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</si>
  <si>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</si>
  <si>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</si>
  <si>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</si>
  <si>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</si>
  <si>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</si>
  <si>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</si>
  <si>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</si>
  <si>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</si>
  <si>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</si>
  <si>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</si>
  <si>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</si>
  <si>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</si>
  <si>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</si>
  <si>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</si>
  <si>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</si>
  <si>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</si>
  <si>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</si>
  <si>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</si>
  <si>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</si>
  <si>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</si>
  <si>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</si>
  <si>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</si>
  <si>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</si>
  <si>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</si>
  <si>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</si>
  <si>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</si>
  <si>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</si>
  <si>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</si>
  <si>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</si>
  <si>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</si>
  <si>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</si>
  <si>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</si>
  <si>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</si>
  <si>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</si>
  <si>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</si>
  <si>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</si>
  <si>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</si>
  <si>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</si>
  <si>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</si>
  <si>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</si>
  <si>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</si>
  <si>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</si>
  <si>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</si>
  <si>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</si>
  <si>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</si>
  <si>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</si>
  <si>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</si>
  <si>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</si>
  <si>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</si>
  <si>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</si>
  <si>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</si>
  <si>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National Gen Grp.</t>
  </si>
  <si>
    <t>5630  University Parkway</t>
  </si>
  <si>
    <t>Winston-Salem</t>
  </si>
  <si>
    <t>Kristi Harris</t>
  </si>
  <si>
    <t>1-336-435-3132</t>
  </si>
  <si>
    <t>1-336-435-8105</t>
  </si>
  <si>
    <t>Regulatory Specialist</t>
  </si>
  <si>
    <t>kristi.harris@ngic.com</t>
  </si>
  <si>
    <t>Doug Hanes</t>
  </si>
  <si>
    <t>doug.hanes@ngic.com</t>
  </si>
  <si>
    <t>Executive Vice President, Product Management</t>
  </si>
  <si>
    <t>336-435-2948</t>
  </si>
  <si>
    <t>See Below**</t>
  </si>
  <si>
    <t>National General Assurance Company</t>
  </si>
  <si>
    <t>19-2019</t>
  </si>
  <si>
    <t>MetroMile Group 5-Business Preferred</t>
  </si>
  <si>
    <t>** waiving reinstatement fees and NSF fees, accepting partial payments, waiving prior balances, allowing endorsement with flexible payments.</t>
  </si>
  <si>
    <t xml:space="preserve">Metromile program is pay as you drive program and the exposure base is real time. Due to this, the rates are charged based on the mileage being driven by the insureds and hence refunding a portion of premium will be inadequate rate charging for us. </t>
  </si>
  <si>
    <t>MetroMile Group 1-Base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</si>
</sst>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3" applyFont="1" applyFill="1" applyAlignment="1">
      <alignment horizontal="left"/>
    </xf>
    <xf numFmtId="164" fontId="37" fillId="6" borderId="0" xfId="3" applyFont="1" applyFill="1" applyBorder="1" applyAlignment="1">
      <alignment vertical="top"/>
    </xf>
    <xf numFmtId="49" fontId="25" fillId="6" borderId="0" xfId="3" applyNumberFormat="1" applyFont="1" applyFill="1" applyBorder="1" applyAlignment="1">
      <alignment horizontal="left"/>
    </xf>
    <xf numFmtId="49" fontId="25" fillId="6" borderId="10" xfId="3" applyNumberFormat="1" applyFont="1" applyFill="1" applyBorder="1" applyAlignment="1">
      <alignment horizontal="right"/>
    </xf>
    <xf numFmtId="164" fontId="32" fillId="0" borderId="0" xfId="1" applyFont="1" applyFill="1" applyAlignment="1"/>
    <xf numFmtId="164" fontId="32" fillId="0" borderId="0" xfId="1"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Fill="1" applyBorder="1" applyAlignment="1">
      <alignment horizontal="left" vertical="top"/>
    </xf>
    <xf numFmtId="49" fontId="25" fillId="0" borderId="8" xfId="3" quotePrefix="1" applyNumberFormat="1" applyFont="1" applyFill="1" applyBorder="1" applyAlignment="1">
      <alignment horizontal="left" vertical="top"/>
    </xf>
    <xf numFmtId="49" fontId="25" fillId="0" borderId="24" xfId="3" quotePrefix="1" applyNumberFormat="1" applyFont="1" applyFill="1" applyBorder="1" applyAlignment="1">
      <alignment horizontal="left" vertical="top"/>
    </xf>
    <xf numFmtId="49" fontId="25" fillId="0" borderId="25" xfId="3" quotePrefix="1" applyNumberFormat="1" applyFont="1" applyFill="1" applyBorder="1" applyAlignment="1">
      <alignment horizontal="left" vertical="top"/>
    </xf>
    <xf numFmtId="0" fontId="0" fillId="0" borderId="23" xfId="0" applyFill="1" applyBorder="1" applyAlignment="1">
      <alignment horizontal="left" vertical="top" wrapText="1"/>
    </xf>
    <xf numFmtId="0" fontId="0" fillId="0" borderId="3" xfId="0" applyFill="1" applyBorder="1" applyAlignment="1">
      <alignment horizontal="left" vertical="top" wrapText="1"/>
    </xf>
    <xf numFmtId="0" fontId="0" fillId="0" borderId="8" xfId="0" applyFill="1" applyBorder="1" applyAlignment="1">
      <alignment horizontal="left" vertical="top" wrapText="1"/>
    </xf>
    <xf numFmtId="0" fontId="0" fillId="0" borderId="43"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0" fillId="0" borderId="24" xfId="0" applyFill="1" applyBorder="1" applyAlignment="1">
      <alignment horizontal="left" vertical="top" wrapText="1"/>
    </xf>
    <xf numFmtId="0" fontId="0" fillId="0" borderId="4" xfId="0" applyFill="1" applyBorder="1" applyAlignment="1">
      <alignment horizontal="left" vertical="top" wrapText="1"/>
    </xf>
    <xf numFmtId="0" fontId="0" fillId="0" borderId="25" xfId="0" applyFill="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ug.hanes@ngic.com" TargetMode="External"/><Relationship Id="rId1" Type="http://schemas.openxmlformats.org/officeDocument/2006/relationships/hyperlink" Target="mailto:kristi.harris@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7" workbookViewId="0">
      <selection activeCell="B9" sqref="B9"/>
    </sheetView>
  </sheetViews>
  <sheetFormatPr defaultColWidth="9.21875" defaultRowHeight="13.2" x14ac:dyDescent="0.25"/>
  <cols>
    <col min="1" max="1" width="4.44140625" style="11" customWidth="1"/>
    <col min="2" max="2" width="13.77734375" style="11" bestFit="1" customWidth="1"/>
    <col min="3" max="3" width="4.77734375" style="11" customWidth="1"/>
    <col min="4" max="4" width="2.77734375" style="11" customWidth="1"/>
    <col min="5" max="5" width="11.77734375" style="11" customWidth="1"/>
    <col min="6" max="6" width="8.5546875" style="11" customWidth="1"/>
    <col min="7" max="7" width="10.77734375" style="11" customWidth="1"/>
    <col min="8" max="8" width="6.77734375" style="11" customWidth="1"/>
    <col min="9" max="9" width="18.21875" style="11" bestFit="1" customWidth="1"/>
    <col min="10" max="10" width="7.77734375" style="11" customWidth="1"/>
    <col min="11" max="11" width="2.77734375" style="11" customWidth="1"/>
    <col min="12" max="12" width="15.77734375" style="11" bestFit="1" customWidth="1"/>
    <col min="13" max="13" width="8.77734375" style="11" customWidth="1"/>
    <col min="14" max="14" width="5.21875" style="11" customWidth="1"/>
    <col min="15" max="15" width="4.21875" style="11" customWidth="1"/>
    <col min="16" max="16" width="3.77734375" style="11" customWidth="1"/>
    <col min="17" max="17" width="4.77734375" style="11" customWidth="1"/>
    <col min="18" max="16384" width="9.21875" style="11"/>
  </cols>
  <sheetData>
    <row r="2" spans="1:14" s="9" customFormat="1" ht="20.399999999999999" x14ac:dyDescent="0.35">
      <c r="A2" s="356" t="s">
        <v>19</v>
      </c>
      <c r="B2" s="356"/>
      <c r="C2" s="356"/>
      <c r="D2" s="356"/>
      <c r="E2" s="356"/>
      <c r="F2" s="356"/>
      <c r="G2" s="356"/>
      <c r="H2" s="356"/>
      <c r="I2" s="356"/>
      <c r="J2" s="356"/>
      <c r="K2" s="356"/>
      <c r="L2" s="356"/>
      <c r="M2" s="356"/>
      <c r="N2" s="356"/>
    </row>
    <row r="3" spans="1:14" s="9" customFormat="1" ht="20.399999999999999" x14ac:dyDescent="0.35">
      <c r="A3" s="356" t="s">
        <v>42</v>
      </c>
      <c r="B3" s="356"/>
      <c r="C3" s="356"/>
      <c r="D3" s="356"/>
      <c r="E3" s="356"/>
      <c r="F3" s="356"/>
      <c r="G3" s="356"/>
      <c r="H3" s="356"/>
      <c r="I3" s="356"/>
      <c r="J3" s="356"/>
      <c r="K3" s="356"/>
      <c r="L3" s="356"/>
      <c r="M3" s="356"/>
      <c r="N3" s="356"/>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7" t="s">
        <v>99</v>
      </c>
      <c r="B5" s="357"/>
      <c r="C5" s="357"/>
      <c r="D5" s="357"/>
      <c r="E5" s="357"/>
      <c r="F5" s="357"/>
      <c r="G5" s="357"/>
      <c r="H5" s="357"/>
      <c r="I5" s="357"/>
      <c r="J5" s="357"/>
      <c r="K5" s="357"/>
      <c r="L5" s="357"/>
      <c r="M5" s="357"/>
      <c r="N5" s="357"/>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365</v>
      </c>
      <c r="C9" s="269"/>
      <c r="D9" s="269"/>
      <c r="E9" s="269"/>
      <c r="F9" s="269"/>
      <c r="G9" s="269"/>
      <c r="H9" s="269"/>
      <c r="I9" s="269"/>
      <c r="J9" s="14"/>
      <c r="K9" s="15"/>
      <c r="L9" s="286">
        <v>42447</v>
      </c>
      <c r="M9" s="270"/>
      <c r="N9" s="16"/>
    </row>
    <row r="10" spans="1:14" ht="12.75" customHeight="1" x14ac:dyDescent="0.25">
      <c r="A10" s="55"/>
      <c r="B10" s="17" t="s">
        <v>30</v>
      </c>
      <c r="C10" s="17"/>
      <c r="D10" s="17"/>
      <c r="E10" s="17"/>
      <c r="F10" s="17"/>
      <c r="G10" s="17"/>
      <c r="H10" s="17"/>
      <c r="I10" s="358"/>
      <c r="J10" s="359"/>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286">
        <v>4928</v>
      </c>
      <c r="M13" s="270"/>
      <c r="N13" s="16"/>
    </row>
    <row r="14" spans="1:14" ht="12.75" customHeight="1" x14ac:dyDescent="0.25">
      <c r="A14" s="55"/>
      <c r="B14" s="17" t="s">
        <v>32</v>
      </c>
      <c r="C14" s="17"/>
      <c r="D14" s="17"/>
      <c r="E14" s="17"/>
      <c r="F14" s="17"/>
      <c r="G14" s="17"/>
      <c r="H14" s="19"/>
      <c r="I14" s="359"/>
      <c r="J14" s="359"/>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354</v>
      </c>
      <c r="C20" s="269"/>
      <c r="D20" s="269"/>
      <c r="E20" s="269"/>
      <c r="F20" s="269"/>
      <c r="G20" s="269"/>
      <c r="H20" s="24"/>
      <c r="I20" s="296" t="s">
        <v>273</v>
      </c>
      <c r="J20" s="125"/>
      <c r="K20" s="25"/>
      <c r="L20" s="154">
        <v>27105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1" t="s">
        <v>77</v>
      </c>
      <c r="C30" s="351"/>
      <c r="D30" s="351"/>
      <c r="E30" s="351"/>
      <c r="F30" s="351"/>
      <c r="G30" s="351"/>
      <c r="H30" s="351"/>
      <c r="I30" s="351"/>
      <c r="J30" s="351"/>
      <c r="K30" s="351"/>
      <c r="L30" s="351"/>
      <c r="M30" s="35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43969</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363</v>
      </c>
      <c r="J35" s="273"/>
      <c r="K35" s="36"/>
      <c r="L35" s="285"/>
      <c r="M35" s="273"/>
      <c r="N35" s="166"/>
    </row>
    <row r="36" spans="1:14" customFormat="1" ht="12.75" customHeight="1" x14ac:dyDescent="0.3">
      <c r="A36" s="167"/>
      <c r="B36" s="168" t="s">
        <v>163</v>
      </c>
      <c r="C36" s="168"/>
      <c r="D36" s="168"/>
      <c r="E36" s="168"/>
      <c r="F36" s="168"/>
      <c r="G36" s="168"/>
      <c r="H36" s="168"/>
      <c r="I36" s="360" t="s">
        <v>38</v>
      </c>
      <c r="J36" s="360"/>
      <c r="K36" s="178"/>
      <c r="L36" s="360" t="s">
        <v>39</v>
      </c>
      <c r="M36" s="360"/>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362</v>
      </c>
      <c r="C38" s="272"/>
      <c r="D38" s="272"/>
      <c r="E38" s="272"/>
      <c r="F38" s="272"/>
      <c r="G38" s="272"/>
      <c r="H38" s="33"/>
      <c r="I38" s="343" t="s">
        <v>361</v>
      </c>
      <c r="J38" s="274"/>
      <c r="K38" s="274"/>
      <c r="L38" s="274"/>
      <c r="M38" s="274"/>
      <c r="N38" s="166"/>
    </row>
    <row r="39" spans="1:14" customFormat="1" ht="12.75" customHeight="1" x14ac:dyDescent="0.3">
      <c r="A39" s="167"/>
      <c r="B39" s="168" t="s">
        <v>40</v>
      </c>
      <c r="C39" s="168"/>
      <c r="D39" s="168"/>
      <c r="E39" s="168"/>
      <c r="F39" s="168"/>
      <c r="G39" s="168"/>
      <c r="H39" s="168"/>
      <c r="I39" s="360" t="s">
        <v>41</v>
      </c>
      <c r="J39" s="360"/>
      <c r="K39" s="360"/>
      <c r="L39" s="360"/>
      <c r="M39" s="360"/>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355</v>
      </c>
      <c r="C42" s="269"/>
      <c r="D42" s="269"/>
      <c r="E42" s="269"/>
      <c r="F42" s="269"/>
      <c r="G42" s="269"/>
      <c r="H42" s="36"/>
      <c r="I42" s="285" t="s">
        <v>356</v>
      </c>
      <c r="J42" s="273"/>
      <c r="K42" s="36"/>
      <c r="L42" s="285" t="s">
        <v>357</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358</v>
      </c>
      <c r="C46" s="269"/>
      <c r="D46" s="269"/>
      <c r="E46" s="269"/>
      <c r="F46" s="269"/>
      <c r="G46" s="269"/>
      <c r="H46" s="22"/>
      <c r="I46" s="283" t="s">
        <v>359</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3" t="s">
        <v>57</v>
      </c>
      <c r="B52" s="354"/>
      <c r="C52" s="354"/>
      <c r="D52" s="354"/>
      <c r="E52" s="354"/>
      <c r="F52" s="354"/>
      <c r="G52" s="354"/>
      <c r="H52" s="354"/>
      <c r="I52" s="354"/>
      <c r="J52" s="354"/>
      <c r="K52" s="354"/>
      <c r="L52" s="354"/>
      <c r="M52" s="354"/>
      <c r="N52" s="355"/>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2" t="s">
        <v>171</v>
      </c>
      <c r="C54" s="352"/>
      <c r="D54" s="352"/>
      <c r="E54" s="352"/>
      <c r="F54" s="352"/>
      <c r="G54" s="352"/>
      <c r="H54" s="352"/>
      <c r="I54" s="352"/>
      <c r="J54" s="352"/>
      <c r="K54" s="352"/>
      <c r="L54" s="352"/>
      <c r="M54" s="352"/>
      <c r="N54" s="33"/>
    </row>
    <row r="55" spans="1:14" ht="12.75" customHeight="1" x14ac:dyDescent="0.25">
      <c r="B55" s="352"/>
      <c r="C55" s="352"/>
      <c r="D55" s="352"/>
      <c r="E55" s="352"/>
      <c r="F55" s="352"/>
      <c r="G55" s="352"/>
      <c r="H55" s="352"/>
      <c r="I55" s="352"/>
      <c r="J55" s="352"/>
      <c r="K55" s="352"/>
      <c r="L55" s="352"/>
      <c r="M55" s="35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7" zoomScale="120" zoomScaleNormal="120" workbookViewId="0">
      <selection activeCell="F89" sqref="F89"/>
    </sheetView>
  </sheetViews>
  <sheetFormatPr defaultColWidth="9.21875" defaultRowHeight="13.2" x14ac:dyDescent="0.25"/>
  <cols>
    <col min="1" max="1" width="4" style="73" customWidth="1"/>
    <col min="2" max="2" width="2.77734375" style="73" customWidth="1"/>
    <col min="3" max="3" width="3.5546875" style="73" customWidth="1"/>
    <col min="4" max="4" width="3.21875" style="73" customWidth="1"/>
    <col min="5" max="5" width="4" style="73" customWidth="1"/>
    <col min="6" max="6" width="94.77734375" style="73" customWidth="1"/>
    <col min="7" max="7" width="11.2187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77734375" style="143" hidden="1" customWidth="1"/>
    <col min="16" max="17" width="6.77734375" style="143" hidden="1" customWidth="1"/>
    <col min="18" max="18" width="9.44140625" style="143" hidden="1" customWidth="1"/>
    <col min="19" max="19" width="8.44140625" style="143" hidden="1" customWidth="1"/>
    <col min="20" max="20" width="6.5546875" style="143" hidden="1" customWidth="1"/>
    <col min="21" max="21" width="4.21875" style="211" hidden="1" customWidth="1"/>
    <col min="22" max="22" width="8.77734375" style="211" hidden="1" customWidth="1"/>
    <col min="23" max="23" width="4" style="211" hidden="1" customWidth="1"/>
    <col min="24" max="24" width="4.77734375" style="211" hidden="1" customWidth="1"/>
    <col min="25" max="25" width="9.44140625" style="211" hidden="1" customWidth="1"/>
    <col min="26" max="26" width="8.44140625" style="211" hidden="1" customWidth="1"/>
    <col min="27" max="27" width="6.5546875" style="211" hidden="1" customWidth="1"/>
    <col min="28" max="39" width="9.21875" style="137"/>
    <col min="40" max="16384" width="9.21875" style="73"/>
  </cols>
  <sheetData>
    <row r="1" spans="1:39" s="62" customFormat="1" ht="30" customHeight="1" thickTop="1" x14ac:dyDescent="0.35">
      <c r="A1" s="365" t="s">
        <v>54</v>
      </c>
      <c r="B1" s="366"/>
      <c r="C1" s="366"/>
      <c r="D1" s="366"/>
      <c r="E1" s="366"/>
      <c r="F1" s="366"/>
      <c r="G1" s="366"/>
      <c r="H1" s="366"/>
      <c r="I1" s="366"/>
      <c r="J1" s="366"/>
      <c r="K1" s="366"/>
      <c r="L1" s="366"/>
      <c r="M1" s="367"/>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2" t="s">
        <v>320</v>
      </c>
      <c r="B2" s="363"/>
      <c r="C2" s="363"/>
      <c r="D2" s="363"/>
      <c r="E2" s="363"/>
      <c r="F2" s="363"/>
      <c r="G2" s="363"/>
      <c r="H2" s="363"/>
      <c r="I2" s="363"/>
      <c r="J2" s="363"/>
      <c r="K2" s="363"/>
      <c r="L2" s="363"/>
      <c r="M2" s="364"/>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Assurance Company</v>
      </c>
      <c r="F4" s="342"/>
      <c r="G4" s="115"/>
      <c r="H4" s="115"/>
      <c r="I4" s="115"/>
      <c r="J4" s="116"/>
      <c r="L4" s="76" t="s">
        <v>55</v>
      </c>
      <c r="M4" s="164">
        <f>'Cover Page'!L9</f>
        <v>42447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National Gen Grp.</v>
      </c>
      <c r="F6" s="342"/>
      <c r="G6" s="115"/>
      <c r="H6" s="115"/>
      <c r="I6" s="115"/>
      <c r="J6" s="116"/>
      <c r="L6" s="76" t="s">
        <v>56</v>
      </c>
      <c r="M6" s="164">
        <f>'Cover Page'!L13</f>
        <v>4928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05" customHeight="1" x14ac:dyDescent="0.3">
      <c r="A19" s="75"/>
      <c r="B19" s="75"/>
      <c r="C19" s="75"/>
      <c r="E19" s="369"/>
      <c r="F19" s="370"/>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1"/>
      <c r="F20" s="372"/>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8" t="s">
        <v>328</v>
      </c>
      <c r="C24" s="368"/>
      <c r="D24" s="368"/>
      <c r="E24" s="368"/>
      <c r="F24" s="368"/>
      <c r="G24" s="368"/>
      <c r="H24" s="368"/>
      <c r="I24" s="368"/>
      <c r="J24" s="368"/>
      <c r="K24" s="368"/>
      <c r="L24" s="368"/>
      <c r="M24" s="368"/>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3.05" customHeight="1" x14ac:dyDescent="0.25">
      <c r="A31" s="75"/>
      <c r="B31" s="75" t="s">
        <v>179</v>
      </c>
      <c r="C31" s="88"/>
      <c r="D31" s="88"/>
      <c r="E31" s="98"/>
      <c r="F31" s="98"/>
      <c r="G31" s="98"/>
      <c r="H31" s="98"/>
      <c r="I31" s="98"/>
      <c r="J31" s="98"/>
      <c r="K31" s="98"/>
      <c r="L31" s="98"/>
    </row>
    <row r="32" spans="1:39" ht="13.05" customHeight="1" x14ac:dyDescent="0.25">
      <c r="A32" s="75"/>
      <c r="B32" s="75" t="s">
        <v>318</v>
      </c>
      <c r="C32" s="88"/>
      <c r="D32" s="88"/>
      <c r="E32" s="98"/>
      <c r="F32" s="98"/>
      <c r="G32" s="98"/>
      <c r="H32" s="98"/>
      <c r="I32" s="98"/>
      <c r="J32" s="98"/>
      <c r="K32" s="98"/>
      <c r="L32" s="98"/>
    </row>
    <row r="33" spans="1:39" ht="13.05" customHeight="1" x14ac:dyDescent="0.25">
      <c r="A33" s="75"/>
      <c r="B33" s="75"/>
      <c r="C33" s="88"/>
      <c r="D33" s="88"/>
      <c r="E33" s="98"/>
      <c r="F33" s="98"/>
      <c r="G33" s="98"/>
      <c r="H33" s="98"/>
      <c r="I33" s="98"/>
      <c r="J33" s="98"/>
      <c r="K33" s="98"/>
      <c r="L33" s="98"/>
    </row>
    <row r="34" spans="1:39" ht="13.05" customHeight="1" x14ac:dyDescent="0.25">
      <c r="A34" s="75"/>
      <c r="B34" s="75" t="s">
        <v>22</v>
      </c>
      <c r="C34" s="88" t="s">
        <v>180</v>
      </c>
      <c r="D34" s="88"/>
      <c r="E34" s="98"/>
      <c r="F34" s="98"/>
      <c r="G34" s="98"/>
      <c r="H34" s="98"/>
      <c r="I34" s="98"/>
      <c r="J34" s="98"/>
      <c r="K34" s="98"/>
      <c r="L34" s="98"/>
      <c r="N34" s="152" t="b">
        <v>1</v>
      </c>
      <c r="U34" s="215">
        <f>N34*1</f>
        <v>1</v>
      </c>
      <c r="V34" s="211" t="s">
        <v>155</v>
      </c>
    </row>
    <row r="35" spans="1:39" ht="13.0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3.05" customHeight="1" x14ac:dyDescent="0.25">
      <c r="A36" s="99"/>
      <c r="B36" s="68"/>
      <c r="C36" s="103"/>
      <c r="D36" s="102"/>
      <c r="E36" s="66"/>
      <c r="F36" s="100"/>
      <c r="G36" s="100"/>
      <c r="H36" s="100"/>
      <c r="I36" s="101"/>
      <c r="J36" s="101"/>
      <c r="K36" s="101"/>
      <c r="L36" s="101"/>
    </row>
    <row r="37" spans="1:39" ht="13.05" customHeight="1" x14ac:dyDescent="0.25">
      <c r="A37" s="99"/>
      <c r="B37" s="68"/>
      <c r="C37" s="103"/>
      <c r="D37" s="102"/>
      <c r="E37" s="373"/>
      <c r="F37" s="374"/>
      <c r="G37" s="231"/>
      <c r="H37" s="231"/>
      <c r="I37" s="231"/>
      <c r="J37" s="231"/>
      <c r="K37" s="231"/>
      <c r="L37" s="101"/>
    </row>
    <row r="38" spans="1:39" ht="13.05" customHeight="1" x14ac:dyDescent="0.25">
      <c r="A38" s="99"/>
      <c r="B38" s="68"/>
      <c r="C38" s="103"/>
      <c r="D38" s="102"/>
      <c r="E38" s="375"/>
      <c r="F38" s="376"/>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05"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1" t="s">
        <v>186</v>
      </c>
      <c r="V41" s="361"/>
      <c r="W41" s="361"/>
      <c r="X41" s="361"/>
      <c r="Y41" s="361"/>
      <c r="Z41" s="361"/>
      <c r="AA41" s="361"/>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1" t="s">
        <v>305</v>
      </c>
      <c r="H42" s="361"/>
      <c r="I42" s="361"/>
      <c r="J42" s="361"/>
      <c r="K42" s="361"/>
      <c r="L42" s="361"/>
      <c r="M42" s="361"/>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1" t="s">
        <v>186</v>
      </c>
      <c r="V51" s="361"/>
      <c r="W51" s="361"/>
      <c r="X51" s="361"/>
      <c r="Y51" s="361"/>
      <c r="Z51" s="361"/>
      <c r="AA51" s="361"/>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1" t="s">
        <v>305</v>
      </c>
      <c r="H53" s="361"/>
      <c r="I53" s="361"/>
      <c r="J53" s="361"/>
      <c r="K53" s="361"/>
      <c r="L53" s="361"/>
      <c r="M53" s="361"/>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1" t="s">
        <v>305</v>
      </c>
      <c r="H65" s="361"/>
      <c r="I65" s="361"/>
      <c r="J65" s="361"/>
      <c r="K65" s="361"/>
      <c r="L65" s="361"/>
      <c r="M65" s="361"/>
      <c r="N65" s="142"/>
      <c r="O65" s="142"/>
      <c r="P65" s="142"/>
      <c r="Q65" s="142"/>
      <c r="R65" s="142"/>
      <c r="S65" s="142"/>
      <c r="T65" s="142"/>
      <c r="U65" s="361" t="s">
        <v>186</v>
      </c>
      <c r="V65" s="361"/>
      <c r="W65" s="361"/>
      <c r="X65" s="361"/>
      <c r="Y65" s="361"/>
      <c r="Z65" s="361"/>
      <c r="AA65" s="361"/>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1" t="s">
        <v>186</v>
      </c>
      <c r="V75" s="361"/>
      <c r="W75" s="361"/>
      <c r="X75" s="361"/>
      <c r="Y75" s="361"/>
      <c r="Z75" s="361"/>
      <c r="AA75" s="361"/>
      <c r="AB75" s="139"/>
      <c r="AC75" s="139"/>
      <c r="AD75" s="139"/>
      <c r="AE75" s="139"/>
      <c r="AF75" s="139"/>
      <c r="AG75" s="139"/>
      <c r="AH75" s="139"/>
      <c r="AI75" s="139"/>
      <c r="AJ75" s="139"/>
      <c r="AK75" s="139"/>
      <c r="AL75" s="139"/>
      <c r="AM75" s="139"/>
    </row>
    <row r="76" spans="1:39" ht="13.05"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05"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3.05"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3.05" customHeight="1" x14ac:dyDescent="0.3">
      <c r="B79" s="73" t="s">
        <v>346</v>
      </c>
      <c r="C79" s="75"/>
      <c r="D79" s="75"/>
      <c r="E79" s="91"/>
      <c r="F79" s="75"/>
      <c r="G79" s="361" t="s">
        <v>305</v>
      </c>
      <c r="H79" s="361"/>
      <c r="I79" s="361"/>
      <c r="J79" s="361"/>
      <c r="K79" s="361"/>
      <c r="L79" s="361"/>
      <c r="M79" s="361"/>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348" t="s">
        <v>364</v>
      </c>
      <c r="H85" s="235"/>
      <c r="I85" s="235"/>
      <c r="J85" s="235"/>
      <c r="K85" s="235"/>
      <c r="L85" s="235"/>
      <c r="M85" s="235"/>
      <c r="U85" s="211" t="str">
        <f>G85</f>
        <v>See Below**</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344" t="s">
        <v>368</v>
      </c>
      <c r="D86" s="345"/>
      <c r="E86" s="345"/>
      <c r="F86" s="346"/>
      <c r="G86" s="347"/>
      <c r="H86" s="347"/>
      <c r="I86" s="347"/>
      <c r="J86" s="230"/>
      <c r="K86" s="230"/>
      <c r="L86" s="230"/>
      <c r="M86" s="230"/>
    </row>
    <row r="87" spans="1:27" ht="13.05"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3.05" customHeight="1" x14ac:dyDescent="0.25"/>
    <row r="90" spans="1:27" ht="13.05"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65" t="s">
        <v>240</v>
      </c>
      <c r="B1" s="366"/>
      <c r="C1" s="366"/>
      <c r="D1" s="366"/>
      <c r="E1" s="366"/>
      <c r="F1" s="366"/>
      <c r="G1" s="366"/>
      <c r="H1" s="366"/>
      <c r="I1" s="366"/>
      <c r="J1" s="366"/>
      <c r="K1" s="366"/>
      <c r="L1" s="366"/>
      <c r="M1" s="366"/>
      <c r="N1" s="367"/>
    </row>
    <row r="2" spans="1:14" ht="23.25" customHeight="1" x14ac:dyDescent="0.3">
      <c r="A2" s="362" t="s">
        <v>320</v>
      </c>
      <c r="B2" s="363"/>
      <c r="C2" s="363"/>
      <c r="D2" s="363"/>
      <c r="E2" s="363"/>
      <c r="F2" s="363"/>
      <c r="G2" s="363"/>
      <c r="H2" s="363"/>
      <c r="I2" s="363"/>
      <c r="J2" s="363"/>
      <c r="K2" s="363"/>
      <c r="L2" s="363"/>
      <c r="M2" s="363"/>
      <c r="N2" s="36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National General Assurance Company</v>
      </c>
      <c r="F4" s="114"/>
      <c r="G4" s="114"/>
      <c r="H4" s="115"/>
      <c r="I4" s="115"/>
      <c r="J4" s="115"/>
      <c r="K4" s="116"/>
      <c r="L4" s="63"/>
      <c r="M4" s="76" t="s">
        <v>55</v>
      </c>
      <c r="N4" s="164">
        <f>'Cover Page'!L9</f>
        <v>42447</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National Gen Grp.</v>
      </c>
      <c r="F6" s="114"/>
      <c r="G6" s="115"/>
      <c r="H6" s="115"/>
      <c r="I6" s="115"/>
      <c r="J6" s="115"/>
      <c r="K6" s="116"/>
      <c r="L6" s="63"/>
      <c r="M6" s="76" t="s">
        <v>56</v>
      </c>
      <c r="N6" s="164">
        <f>'Cover Page'!L13</f>
        <v>4928</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7" t="s">
        <v>369</v>
      </c>
      <c r="D14" s="378"/>
      <c r="E14" s="378"/>
      <c r="F14" s="378"/>
      <c r="G14" s="378"/>
      <c r="H14" s="378"/>
      <c r="I14" s="378"/>
      <c r="J14" s="378"/>
      <c r="K14" s="378"/>
      <c r="L14" s="378"/>
      <c r="M14" s="379"/>
      <c r="N14" s="264"/>
    </row>
    <row r="15" spans="1:14" x14ac:dyDescent="0.3">
      <c r="A15" s="262"/>
      <c r="B15" s="264"/>
      <c r="C15" s="380"/>
      <c r="D15" s="381"/>
      <c r="E15" s="381"/>
      <c r="F15" s="381"/>
      <c r="G15" s="381"/>
      <c r="H15" s="381"/>
      <c r="I15" s="381"/>
      <c r="J15" s="381"/>
      <c r="K15" s="381"/>
      <c r="L15" s="381"/>
      <c r="M15" s="382"/>
      <c r="N15" s="264"/>
    </row>
    <row r="16" spans="1:14" x14ac:dyDescent="0.3">
      <c r="A16" s="262"/>
      <c r="B16" s="264"/>
      <c r="C16" s="380"/>
      <c r="D16" s="381"/>
      <c r="E16" s="381"/>
      <c r="F16" s="381"/>
      <c r="G16" s="381"/>
      <c r="H16" s="381"/>
      <c r="I16" s="381"/>
      <c r="J16" s="381"/>
      <c r="K16" s="381"/>
      <c r="L16" s="381"/>
      <c r="M16" s="382"/>
      <c r="N16" s="264"/>
    </row>
    <row r="17" spans="1:14" x14ac:dyDescent="0.3">
      <c r="A17" s="262"/>
      <c r="B17" s="264"/>
      <c r="C17" s="380"/>
      <c r="D17" s="381"/>
      <c r="E17" s="381"/>
      <c r="F17" s="381"/>
      <c r="G17" s="381"/>
      <c r="H17" s="381"/>
      <c r="I17" s="381"/>
      <c r="J17" s="381"/>
      <c r="K17" s="381"/>
      <c r="L17" s="381"/>
      <c r="M17" s="382"/>
      <c r="N17" s="264"/>
    </row>
    <row r="18" spans="1:14" x14ac:dyDescent="0.3">
      <c r="A18" s="262"/>
      <c r="B18" s="264"/>
      <c r="C18" s="380"/>
      <c r="D18" s="381"/>
      <c r="E18" s="381"/>
      <c r="F18" s="381"/>
      <c r="G18" s="381"/>
      <c r="H18" s="381"/>
      <c r="I18" s="381"/>
      <c r="J18" s="381"/>
      <c r="K18" s="381"/>
      <c r="L18" s="381"/>
      <c r="M18" s="382"/>
      <c r="N18" s="264"/>
    </row>
    <row r="19" spans="1:14" x14ac:dyDescent="0.3">
      <c r="A19" s="262"/>
      <c r="B19" s="264"/>
      <c r="C19" s="380"/>
      <c r="D19" s="381"/>
      <c r="E19" s="381"/>
      <c r="F19" s="381"/>
      <c r="G19" s="381"/>
      <c r="H19" s="381"/>
      <c r="I19" s="381"/>
      <c r="J19" s="381"/>
      <c r="K19" s="381"/>
      <c r="L19" s="381"/>
      <c r="M19" s="382"/>
      <c r="N19" s="264"/>
    </row>
    <row r="20" spans="1:14" x14ac:dyDescent="0.3">
      <c r="A20" s="262"/>
      <c r="B20" s="264"/>
      <c r="C20" s="380"/>
      <c r="D20" s="381"/>
      <c r="E20" s="381"/>
      <c r="F20" s="381"/>
      <c r="G20" s="381"/>
      <c r="H20" s="381"/>
      <c r="I20" s="381"/>
      <c r="J20" s="381"/>
      <c r="K20" s="381"/>
      <c r="L20" s="381"/>
      <c r="M20" s="382"/>
      <c r="N20" s="264"/>
    </row>
    <row r="21" spans="1:14" x14ac:dyDescent="0.3">
      <c r="A21" s="262"/>
      <c r="B21" s="264"/>
      <c r="C21" s="380"/>
      <c r="D21" s="381"/>
      <c r="E21" s="381"/>
      <c r="F21" s="381"/>
      <c r="G21" s="381"/>
      <c r="H21" s="381"/>
      <c r="I21" s="381"/>
      <c r="J21" s="381"/>
      <c r="K21" s="381"/>
      <c r="L21" s="381"/>
      <c r="M21" s="382"/>
      <c r="N21" s="264"/>
    </row>
    <row r="22" spans="1:14" x14ac:dyDescent="0.3">
      <c r="A22" s="262"/>
      <c r="B22" s="264"/>
      <c r="C22" s="380"/>
      <c r="D22" s="381"/>
      <c r="E22" s="381"/>
      <c r="F22" s="381"/>
      <c r="G22" s="381"/>
      <c r="H22" s="381"/>
      <c r="I22" s="381"/>
      <c r="J22" s="381"/>
      <c r="K22" s="381"/>
      <c r="L22" s="381"/>
      <c r="M22" s="382"/>
      <c r="N22" s="264"/>
    </row>
    <row r="23" spans="1:14" x14ac:dyDescent="0.3">
      <c r="A23" s="262"/>
      <c r="B23" s="264"/>
      <c r="C23" s="383"/>
      <c r="D23" s="384"/>
      <c r="E23" s="384"/>
      <c r="F23" s="384"/>
      <c r="G23" s="384"/>
      <c r="H23" s="384"/>
      <c r="I23" s="384"/>
      <c r="J23" s="384"/>
      <c r="K23" s="384"/>
      <c r="L23" s="384"/>
      <c r="M23" s="385"/>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86"/>
      <c r="D33" s="387"/>
      <c r="E33" s="387"/>
      <c r="F33" s="387"/>
      <c r="G33" s="387"/>
      <c r="H33" s="387"/>
      <c r="I33" s="387"/>
      <c r="J33" s="387"/>
      <c r="K33" s="387"/>
      <c r="L33" s="387"/>
      <c r="M33" s="388"/>
      <c r="N33" s="264"/>
    </row>
    <row r="34" spans="1:14" x14ac:dyDescent="0.3">
      <c r="A34" s="262"/>
      <c r="B34" s="263"/>
      <c r="C34" s="389"/>
      <c r="D34" s="390"/>
      <c r="E34" s="390"/>
      <c r="F34" s="390"/>
      <c r="G34" s="390"/>
      <c r="H34" s="390"/>
      <c r="I34" s="390"/>
      <c r="J34" s="390"/>
      <c r="K34" s="390"/>
      <c r="L34" s="390"/>
      <c r="M34" s="391"/>
      <c r="N34" s="264"/>
    </row>
    <row r="35" spans="1:14" x14ac:dyDescent="0.3">
      <c r="A35" s="262"/>
      <c r="B35" s="263"/>
      <c r="C35" s="389"/>
      <c r="D35" s="390"/>
      <c r="E35" s="390"/>
      <c r="F35" s="390"/>
      <c r="G35" s="390"/>
      <c r="H35" s="390"/>
      <c r="I35" s="390"/>
      <c r="J35" s="390"/>
      <c r="K35" s="390"/>
      <c r="L35" s="390"/>
      <c r="M35" s="391"/>
      <c r="N35" s="264"/>
    </row>
    <row r="36" spans="1:14" x14ac:dyDescent="0.3">
      <c r="A36" s="262"/>
      <c r="B36" s="263"/>
      <c r="C36" s="389"/>
      <c r="D36" s="390"/>
      <c r="E36" s="390"/>
      <c r="F36" s="390"/>
      <c r="G36" s="390"/>
      <c r="H36" s="390"/>
      <c r="I36" s="390"/>
      <c r="J36" s="390"/>
      <c r="K36" s="390"/>
      <c r="L36" s="390"/>
      <c r="M36" s="391"/>
      <c r="N36" s="264"/>
    </row>
    <row r="37" spans="1:14" x14ac:dyDescent="0.3">
      <c r="A37" s="262"/>
      <c r="B37" s="263"/>
      <c r="C37" s="389"/>
      <c r="D37" s="390"/>
      <c r="E37" s="390"/>
      <c r="F37" s="390"/>
      <c r="G37" s="390"/>
      <c r="H37" s="390"/>
      <c r="I37" s="390"/>
      <c r="J37" s="390"/>
      <c r="K37" s="390"/>
      <c r="L37" s="390"/>
      <c r="M37" s="391"/>
      <c r="N37" s="264"/>
    </row>
    <row r="38" spans="1:14" x14ac:dyDescent="0.3">
      <c r="A38" s="262"/>
      <c r="B38" s="263"/>
      <c r="C38" s="389"/>
      <c r="D38" s="390"/>
      <c r="E38" s="390"/>
      <c r="F38" s="390"/>
      <c r="G38" s="390"/>
      <c r="H38" s="390"/>
      <c r="I38" s="390"/>
      <c r="J38" s="390"/>
      <c r="K38" s="390"/>
      <c r="L38" s="390"/>
      <c r="M38" s="391"/>
      <c r="N38" s="264"/>
    </row>
    <row r="39" spans="1:14" x14ac:dyDescent="0.3">
      <c r="A39" s="262"/>
      <c r="B39" s="263"/>
      <c r="C39" s="389"/>
      <c r="D39" s="390"/>
      <c r="E39" s="390"/>
      <c r="F39" s="390"/>
      <c r="G39" s="390"/>
      <c r="H39" s="390"/>
      <c r="I39" s="390"/>
      <c r="J39" s="390"/>
      <c r="K39" s="390"/>
      <c r="L39" s="390"/>
      <c r="M39" s="391"/>
      <c r="N39" s="264"/>
    </row>
    <row r="40" spans="1:14" x14ac:dyDescent="0.3">
      <c r="A40" s="262"/>
      <c r="B40" s="263"/>
      <c r="C40" s="389"/>
      <c r="D40" s="390"/>
      <c r="E40" s="390"/>
      <c r="F40" s="390"/>
      <c r="G40" s="390"/>
      <c r="H40" s="390"/>
      <c r="I40" s="390"/>
      <c r="J40" s="390"/>
      <c r="K40" s="390"/>
      <c r="L40" s="390"/>
      <c r="M40" s="391"/>
      <c r="N40" s="264"/>
    </row>
    <row r="41" spans="1:14" x14ac:dyDescent="0.3">
      <c r="A41" s="262"/>
      <c r="B41" s="263"/>
      <c r="C41" s="389"/>
      <c r="D41" s="390"/>
      <c r="E41" s="390"/>
      <c r="F41" s="390"/>
      <c r="G41" s="390"/>
      <c r="H41" s="390"/>
      <c r="I41" s="390"/>
      <c r="J41" s="390"/>
      <c r="K41" s="390"/>
      <c r="L41" s="390"/>
      <c r="M41" s="391"/>
      <c r="N41" s="264"/>
    </row>
    <row r="42" spans="1:14" x14ac:dyDescent="0.3">
      <c r="A42" s="262"/>
      <c r="B42" s="263"/>
      <c r="C42" s="389"/>
      <c r="D42" s="390"/>
      <c r="E42" s="390"/>
      <c r="F42" s="390"/>
      <c r="G42" s="390"/>
      <c r="H42" s="390"/>
      <c r="I42" s="390"/>
      <c r="J42" s="390"/>
      <c r="K42" s="390"/>
      <c r="L42" s="390"/>
      <c r="M42" s="391"/>
      <c r="N42" s="264"/>
    </row>
    <row r="43" spans="1:14" x14ac:dyDescent="0.3">
      <c r="A43" s="262"/>
      <c r="B43" s="263"/>
      <c r="C43" s="389"/>
      <c r="D43" s="390"/>
      <c r="E43" s="390"/>
      <c r="F43" s="390"/>
      <c r="G43" s="390"/>
      <c r="H43" s="390"/>
      <c r="I43" s="390"/>
      <c r="J43" s="390"/>
      <c r="K43" s="390"/>
      <c r="L43" s="390"/>
      <c r="M43" s="391"/>
      <c r="N43" s="264"/>
    </row>
    <row r="44" spans="1:14" x14ac:dyDescent="0.3">
      <c r="A44" s="262"/>
      <c r="B44" s="263"/>
      <c r="C44" s="389"/>
      <c r="D44" s="390"/>
      <c r="E44" s="390"/>
      <c r="F44" s="390"/>
      <c r="G44" s="390"/>
      <c r="H44" s="390"/>
      <c r="I44" s="390"/>
      <c r="J44" s="390"/>
      <c r="K44" s="390"/>
      <c r="L44" s="390"/>
      <c r="M44" s="391"/>
      <c r="N44" s="264"/>
    </row>
    <row r="45" spans="1:14" x14ac:dyDescent="0.3">
      <c r="A45" s="262"/>
      <c r="B45" s="263"/>
      <c r="C45" s="389"/>
      <c r="D45" s="390"/>
      <c r="E45" s="390"/>
      <c r="F45" s="390"/>
      <c r="G45" s="390"/>
      <c r="H45" s="390"/>
      <c r="I45" s="390"/>
      <c r="J45" s="390"/>
      <c r="K45" s="390"/>
      <c r="L45" s="390"/>
      <c r="M45" s="391"/>
      <c r="N45" s="264"/>
    </row>
    <row r="46" spans="1:14" x14ac:dyDescent="0.3">
      <c r="A46" s="262"/>
      <c r="B46" s="263"/>
      <c r="C46" s="389"/>
      <c r="D46" s="390"/>
      <c r="E46" s="390"/>
      <c r="F46" s="390"/>
      <c r="G46" s="390"/>
      <c r="H46" s="390"/>
      <c r="I46" s="390"/>
      <c r="J46" s="390"/>
      <c r="K46" s="390"/>
      <c r="L46" s="390"/>
      <c r="M46" s="391"/>
      <c r="N46" s="264"/>
    </row>
    <row r="47" spans="1:14" x14ac:dyDescent="0.3">
      <c r="A47" s="262"/>
      <c r="B47" s="263"/>
      <c r="C47" s="389"/>
      <c r="D47" s="390"/>
      <c r="E47" s="390"/>
      <c r="F47" s="390"/>
      <c r="G47" s="390"/>
      <c r="H47" s="390"/>
      <c r="I47" s="390"/>
      <c r="J47" s="390"/>
      <c r="K47" s="390"/>
      <c r="L47" s="390"/>
      <c r="M47" s="391"/>
      <c r="N47" s="264"/>
    </row>
    <row r="48" spans="1:14" x14ac:dyDescent="0.3">
      <c r="A48" s="262"/>
      <c r="B48" s="263"/>
      <c r="C48" s="389"/>
      <c r="D48" s="390"/>
      <c r="E48" s="390"/>
      <c r="F48" s="390"/>
      <c r="G48" s="390"/>
      <c r="H48" s="390"/>
      <c r="I48" s="390"/>
      <c r="J48" s="390"/>
      <c r="K48" s="390"/>
      <c r="L48" s="390"/>
      <c r="M48" s="391"/>
      <c r="N48" s="264"/>
    </row>
    <row r="49" spans="1:14" x14ac:dyDescent="0.3">
      <c r="A49" s="262"/>
      <c r="B49" s="263"/>
      <c r="C49" s="389"/>
      <c r="D49" s="390"/>
      <c r="E49" s="390"/>
      <c r="F49" s="390"/>
      <c r="G49" s="390"/>
      <c r="H49" s="390"/>
      <c r="I49" s="390"/>
      <c r="J49" s="390"/>
      <c r="K49" s="390"/>
      <c r="L49" s="390"/>
      <c r="M49" s="391"/>
      <c r="N49" s="264"/>
    </row>
    <row r="50" spans="1:14" x14ac:dyDescent="0.3">
      <c r="A50" s="262"/>
      <c r="B50" s="263"/>
      <c r="C50" s="389"/>
      <c r="D50" s="390"/>
      <c r="E50" s="390"/>
      <c r="F50" s="390"/>
      <c r="G50" s="390"/>
      <c r="H50" s="390"/>
      <c r="I50" s="390"/>
      <c r="J50" s="390"/>
      <c r="K50" s="390"/>
      <c r="L50" s="390"/>
      <c r="M50" s="391"/>
      <c r="N50" s="264"/>
    </row>
    <row r="51" spans="1:14" x14ac:dyDescent="0.3">
      <c r="A51" s="262"/>
      <c r="B51" s="263"/>
      <c r="C51" s="389"/>
      <c r="D51" s="390"/>
      <c r="E51" s="390"/>
      <c r="F51" s="390"/>
      <c r="G51" s="390"/>
      <c r="H51" s="390"/>
      <c r="I51" s="390"/>
      <c r="J51" s="390"/>
      <c r="K51" s="390"/>
      <c r="L51" s="390"/>
      <c r="M51" s="391"/>
      <c r="N51" s="264"/>
    </row>
    <row r="52" spans="1:14" x14ac:dyDescent="0.3">
      <c r="A52" s="262"/>
      <c r="B52" s="263"/>
      <c r="C52" s="389"/>
      <c r="D52" s="390"/>
      <c r="E52" s="390"/>
      <c r="F52" s="390"/>
      <c r="G52" s="390"/>
      <c r="H52" s="390"/>
      <c r="I52" s="390"/>
      <c r="J52" s="390"/>
      <c r="K52" s="390"/>
      <c r="L52" s="390"/>
      <c r="M52" s="391"/>
      <c r="N52" s="264"/>
    </row>
    <row r="53" spans="1:14" x14ac:dyDescent="0.3">
      <c r="A53" s="262"/>
      <c r="B53" s="263"/>
      <c r="C53" s="389"/>
      <c r="D53" s="390"/>
      <c r="E53" s="390"/>
      <c r="F53" s="390"/>
      <c r="G53" s="390"/>
      <c r="H53" s="390"/>
      <c r="I53" s="390"/>
      <c r="J53" s="390"/>
      <c r="K53" s="390"/>
      <c r="L53" s="390"/>
      <c r="M53" s="391"/>
      <c r="N53" s="264"/>
    </row>
    <row r="54" spans="1:14" x14ac:dyDescent="0.3">
      <c r="A54" s="262"/>
      <c r="B54" s="263"/>
      <c r="C54" s="389"/>
      <c r="D54" s="390"/>
      <c r="E54" s="390"/>
      <c r="F54" s="390"/>
      <c r="G54" s="390"/>
      <c r="H54" s="390"/>
      <c r="I54" s="390"/>
      <c r="J54" s="390"/>
      <c r="K54" s="390"/>
      <c r="L54" s="390"/>
      <c r="M54" s="391"/>
      <c r="N54" s="264"/>
    </row>
    <row r="55" spans="1:14" x14ac:dyDescent="0.3">
      <c r="A55" s="262"/>
      <c r="B55" s="263"/>
      <c r="C55" s="389"/>
      <c r="D55" s="390"/>
      <c r="E55" s="390"/>
      <c r="F55" s="390"/>
      <c r="G55" s="390"/>
      <c r="H55" s="390"/>
      <c r="I55" s="390"/>
      <c r="J55" s="390"/>
      <c r="K55" s="390"/>
      <c r="L55" s="390"/>
      <c r="M55" s="391"/>
      <c r="N55" s="264"/>
    </row>
    <row r="56" spans="1:14" x14ac:dyDescent="0.3">
      <c r="A56" s="262"/>
      <c r="B56" s="263"/>
      <c r="C56" s="389"/>
      <c r="D56" s="390"/>
      <c r="E56" s="390"/>
      <c r="F56" s="390"/>
      <c r="G56" s="390"/>
      <c r="H56" s="390"/>
      <c r="I56" s="390"/>
      <c r="J56" s="390"/>
      <c r="K56" s="390"/>
      <c r="L56" s="390"/>
      <c r="M56" s="391"/>
      <c r="N56" s="264"/>
    </row>
    <row r="57" spans="1:14" x14ac:dyDescent="0.3">
      <c r="A57" s="262"/>
      <c r="B57" s="263"/>
      <c r="C57" s="389"/>
      <c r="D57" s="390"/>
      <c r="E57" s="390"/>
      <c r="F57" s="390"/>
      <c r="G57" s="390"/>
      <c r="H57" s="390"/>
      <c r="I57" s="390"/>
      <c r="J57" s="390"/>
      <c r="K57" s="390"/>
      <c r="L57" s="390"/>
      <c r="M57" s="391"/>
      <c r="N57" s="264"/>
    </row>
    <row r="58" spans="1:14" x14ac:dyDescent="0.3">
      <c r="A58" s="262"/>
      <c r="B58" s="263"/>
      <c r="C58" s="389"/>
      <c r="D58" s="390"/>
      <c r="E58" s="390"/>
      <c r="F58" s="390"/>
      <c r="G58" s="390"/>
      <c r="H58" s="390"/>
      <c r="I58" s="390"/>
      <c r="J58" s="390"/>
      <c r="K58" s="390"/>
      <c r="L58" s="390"/>
      <c r="M58" s="391"/>
      <c r="N58" s="264"/>
    </row>
    <row r="59" spans="1:14" x14ac:dyDescent="0.3">
      <c r="A59" s="262"/>
      <c r="B59" s="263"/>
      <c r="C59" s="389"/>
      <c r="D59" s="390"/>
      <c r="E59" s="390"/>
      <c r="F59" s="390"/>
      <c r="G59" s="390"/>
      <c r="H59" s="390"/>
      <c r="I59" s="390"/>
      <c r="J59" s="390"/>
      <c r="K59" s="390"/>
      <c r="L59" s="390"/>
      <c r="M59" s="391"/>
      <c r="N59" s="264"/>
    </row>
    <row r="60" spans="1:14" x14ac:dyDescent="0.3">
      <c r="A60" s="262"/>
      <c r="B60" s="263"/>
      <c r="C60" s="389"/>
      <c r="D60" s="390"/>
      <c r="E60" s="390"/>
      <c r="F60" s="390"/>
      <c r="G60" s="390"/>
      <c r="H60" s="390"/>
      <c r="I60" s="390"/>
      <c r="J60" s="390"/>
      <c r="K60" s="390"/>
      <c r="L60" s="390"/>
      <c r="M60" s="391"/>
      <c r="N60" s="264"/>
    </row>
    <row r="61" spans="1:14" x14ac:dyDescent="0.3">
      <c r="A61" s="262"/>
      <c r="B61" s="263"/>
      <c r="C61" s="389"/>
      <c r="D61" s="390"/>
      <c r="E61" s="390"/>
      <c r="F61" s="390"/>
      <c r="G61" s="390"/>
      <c r="H61" s="390"/>
      <c r="I61" s="390"/>
      <c r="J61" s="390"/>
      <c r="K61" s="390"/>
      <c r="L61" s="390"/>
      <c r="M61" s="391"/>
      <c r="N61" s="264"/>
    </row>
    <row r="62" spans="1:14" x14ac:dyDescent="0.3">
      <c r="A62" s="262"/>
      <c r="B62" s="263"/>
      <c r="C62" s="392"/>
      <c r="D62" s="393"/>
      <c r="E62" s="393"/>
      <c r="F62" s="393"/>
      <c r="G62" s="393"/>
      <c r="H62" s="393"/>
      <c r="I62" s="393"/>
      <c r="J62" s="393"/>
      <c r="K62" s="393"/>
      <c r="L62" s="393"/>
      <c r="M62" s="394"/>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0"/>
  <sheetViews>
    <sheetView showGridLines="0" topLeftCell="A4" workbookViewId="0">
      <selection activeCell="E20" sqref="E20"/>
    </sheetView>
  </sheetViews>
  <sheetFormatPr defaultColWidth="8.77734375" defaultRowHeight="15" x14ac:dyDescent="0.25"/>
  <cols>
    <col min="1" max="1" width="19" style="287" customWidth="1"/>
    <col min="2" max="2" width="14.21875" style="130" bestFit="1" customWidth="1"/>
    <col min="3" max="3" width="32.6640625" style="349" bestFit="1" customWidth="1"/>
    <col min="4" max="4" width="14.21875" style="350" customWidth="1"/>
    <col min="5" max="5" width="17.5546875" style="189" bestFit="1" customWidth="1"/>
    <col min="6" max="6" width="23" style="201" bestFit="1" customWidth="1"/>
    <col min="7" max="7" width="27.21875" style="201" customWidth="1"/>
    <col min="8" max="8" width="23.77734375" style="201" customWidth="1"/>
    <col min="9" max="9" width="20.77734375" style="201" customWidth="1"/>
    <col min="10" max="10" width="23.21875" style="189" bestFit="1" customWidth="1"/>
    <col min="11" max="11" width="18.21875" style="199" customWidth="1"/>
    <col min="12" max="12" width="17.77734375" style="199" bestFit="1" customWidth="1"/>
    <col min="13" max="13" width="18.44140625" style="69" bestFit="1" customWidth="1"/>
    <col min="14" max="14" width="8.77734375" style="69"/>
    <col min="15" max="15" width="9.44140625" style="69" hidden="1" customWidth="1"/>
    <col min="16" max="16384" width="8.77734375" style="69"/>
  </cols>
  <sheetData>
    <row r="1" spans="1:21" ht="26.25" customHeight="1" x14ac:dyDescent="0.4">
      <c r="A1" s="395" t="s">
        <v>19</v>
      </c>
      <c r="B1" s="395"/>
      <c r="C1" s="395"/>
      <c r="D1" s="395"/>
      <c r="E1" s="395"/>
      <c r="F1" s="395"/>
      <c r="G1" s="395"/>
      <c r="H1" s="395"/>
      <c r="I1" s="395"/>
      <c r="J1" s="395"/>
      <c r="K1" s="395"/>
      <c r="L1" s="395"/>
      <c r="M1" s="395"/>
      <c r="N1" s="70"/>
      <c r="O1" s="70"/>
      <c r="P1" s="70"/>
      <c r="Q1" s="71"/>
      <c r="R1" s="71"/>
    </row>
    <row r="2" spans="1:21" ht="26.25" customHeight="1" x14ac:dyDescent="0.4">
      <c r="A2" s="396" t="s">
        <v>18</v>
      </c>
      <c r="B2" s="396"/>
      <c r="C2" s="396"/>
      <c r="D2" s="396"/>
      <c r="E2" s="396"/>
      <c r="F2" s="396"/>
      <c r="G2" s="396"/>
      <c r="H2" s="396"/>
      <c r="I2" s="396"/>
      <c r="J2" s="396"/>
      <c r="K2" s="396"/>
      <c r="L2" s="396"/>
      <c r="M2" s="396"/>
      <c r="N2" s="71"/>
      <c r="O2" s="71"/>
      <c r="P2" s="71"/>
      <c r="Q2" s="71"/>
      <c r="R2" s="71"/>
    </row>
    <row r="3" spans="1:21" ht="17.399999999999999" x14ac:dyDescent="0.3">
      <c r="A3" s="300"/>
      <c r="C3" s="130"/>
      <c r="D3" s="276"/>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National General Assurance Company</v>
      </c>
      <c r="C5" s="162"/>
      <c r="D5" s="279"/>
      <c r="E5" s="183"/>
      <c r="F5" s="226"/>
      <c r="G5" s="226"/>
      <c r="H5" s="226"/>
      <c r="I5" s="226"/>
      <c r="J5" s="226"/>
      <c r="K5" s="227"/>
      <c r="L5" s="195" t="s">
        <v>55</v>
      </c>
      <c r="M5" s="339">
        <f>'Cover Page'!L9</f>
        <v>42447</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National Gen Grp.</v>
      </c>
      <c r="C7" s="163"/>
      <c r="D7" s="163"/>
      <c r="E7" s="185"/>
      <c r="F7" s="228"/>
      <c r="G7" s="228"/>
      <c r="H7" s="228"/>
      <c r="I7" s="228"/>
      <c r="J7" s="228"/>
      <c r="K7" s="229"/>
      <c r="L7" s="145" t="s">
        <v>56</v>
      </c>
      <c r="M7" s="341">
        <f>'Cover Page'!L13</f>
        <v>4928</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C16" s="130"/>
      <c r="D16" s="135"/>
      <c r="E16" s="278"/>
      <c r="F16" s="188"/>
      <c r="G16" s="208"/>
      <c r="H16" s="208"/>
      <c r="I16" s="209"/>
      <c r="J16" s="209"/>
      <c r="K16" s="192"/>
      <c r="L16" s="198"/>
      <c r="M16" s="198"/>
    </row>
    <row r="17" spans="1:15" s="301" customFormat="1" ht="16.5" customHeight="1" x14ac:dyDescent="0.25">
      <c r="A17" s="327">
        <f t="shared" ref="A17:A60" si="0">$M$5</f>
        <v>42447</v>
      </c>
      <c r="B17" s="324" t="s">
        <v>81</v>
      </c>
      <c r="C17" s="324" t="s">
        <v>370</v>
      </c>
      <c r="D17" s="324" t="s">
        <v>366</v>
      </c>
      <c r="E17" s="324"/>
      <c r="F17" s="329">
        <v>0</v>
      </c>
      <c r="G17" s="330"/>
      <c r="H17" s="331"/>
      <c r="I17" s="331"/>
      <c r="J17" s="331"/>
      <c r="K17" s="329"/>
      <c r="L17" s="328"/>
      <c r="M17" s="328"/>
      <c r="O17" s="301" t="str">
        <f t="shared" ref="O17:O60" si="1">IF(OR(B17="PPA", B17="CMP",B17="CML",B17="CMA",B17="WC",B17="MED"),B17,"ASLine")</f>
        <v>PPA</v>
      </c>
    </row>
    <row r="18" spans="1:15" s="301" customFormat="1" ht="16.5" customHeight="1" x14ac:dyDescent="0.25">
      <c r="A18" s="327">
        <f t="shared" si="0"/>
        <v>42447</v>
      </c>
      <c r="B18" s="324" t="s">
        <v>81</v>
      </c>
      <c r="C18" s="324" t="s">
        <v>367</v>
      </c>
      <c r="D18" s="324" t="s">
        <v>366</v>
      </c>
      <c r="E18" s="324"/>
      <c r="F18" s="329">
        <v>0</v>
      </c>
      <c r="G18" s="330"/>
      <c r="H18" s="331"/>
      <c r="I18" s="331"/>
      <c r="J18" s="331"/>
      <c r="K18" s="329"/>
      <c r="L18" s="328"/>
      <c r="M18" s="328"/>
      <c r="O18" s="301" t="str">
        <f t="shared" si="1"/>
        <v>PPA</v>
      </c>
    </row>
    <row r="19" spans="1:15" s="301" customFormat="1" ht="16.5" customHeight="1" x14ac:dyDescent="0.25">
      <c r="A19" s="327">
        <f t="shared" si="0"/>
        <v>42447</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42447</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42447</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42447</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42447</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42447</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42447</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42447</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42447</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42447</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42447</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42447</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42447</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42447</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42447</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42447</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42447</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42447</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42447</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42447</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42447</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42447</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42447</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42447</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42447</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42447</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42447</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42447</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42447</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42447</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42447</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42447</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42447</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42447</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42447</v>
      </c>
      <c r="B53" s="324"/>
      <c r="C53" s="324"/>
      <c r="D53" s="324"/>
      <c r="E53" s="324"/>
      <c r="F53" s="329"/>
      <c r="G53" s="330"/>
      <c r="H53" s="331"/>
      <c r="I53" s="331"/>
      <c r="J53" s="331"/>
      <c r="K53" s="329"/>
      <c r="L53" s="328"/>
      <c r="M53" s="328"/>
      <c r="O53" s="301" t="str">
        <f t="shared" si="1"/>
        <v>ASLine</v>
      </c>
    </row>
    <row r="54" spans="1:15" x14ac:dyDescent="0.25">
      <c r="A54" s="327">
        <f t="shared" si="0"/>
        <v>42447</v>
      </c>
      <c r="B54" s="324"/>
      <c r="C54" s="324"/>
      <c r="D54" s="324"/>
      <c r="E54" s="324"/>
      <c r="F54" s="329"/>
      <c r="G54" s="330"/>
      <c r="H54" s="331"/>
      <c r="I54" s="331"/>
      <c r="J54" s="331"/>
      <c r="K54" s="329"/>
      <c r="L54" s="328"/>
      <c r="M54" s="328"/>
      <c r="O54" s="301" t="str">
        <f t="shared" si="1"/>
        <v>ASLine</v>
      </c>
    </row>
    <row r="55" spans="1:15" x14ac:dyDescent="0.25">
      <c r="A55" s="327">
        <f t="shared" si="0"/>
        <v>42447</v>
      </c>
      <c r="B55" s="324"/>
      <c r="C55" s="324"/>
      <c r="D55" s="324"/>
      <c r="E55" s="324"/>
      <c r="F55" s="329"/>
      <c r="G55" s="330"/>
      <c r="H55" s="331"/>
      <c r="I55" s="331"/>
      <c r="J55" s="331"/>
      <c r="K55" s="329"/>
      <c r="L55" s="328"/>
      <c r="M55" s="328"/>
      <c r="O55" s="301" t="str">
        <f t="shared" si="1"/>
        <v>ASLine</v>
      </c>
    </row>
    <row r="56" spans="1:15" x14ac:dyDescent="0.25">
      <c r="A56" s="327">
        <f t="shared" si="0"/>
        <v>42447</v>
      </c>
      <c r="B56" s="324"/>
      <c r="C56" s="324"/>
      <c r="D56" s="324"/>
      <c r="E56" s="324"/>
      <c r="F56" s="329"/>
      <c r="G56" s="330"/>
      <c r="H56" s="331"/>
      <c r="I56" s="331"/>
      <c r="J56" s="331"/>
      <c r="K56" s="329"/>
      <c r="L56" s="328"/>
      <c r="M56" s="328"/>
      <c r="O56" s="301" t="str">
        <f t="shared" si="1"/>
        <v>ASLine</v>
      </c>
    </row>
    <row r="57" spans="1:15" x14ac:dyDescent="0.25">
      <c r="A57" s="327">
        <f t="shared" si="0"/>
        <v>42447</v>
      </c>
      <c r="B57" s="324"/>
      <c r="C57" s="324"/>
      <c r="D57" s="324"/>
      <c r="E57" s="324"/>
      <c r="F57" s="329"/>
      <c r="G57" s="330"/>
      <c r="H57" s="331"/>
      <c r="I57" s="331"/>
      <c r="J57" s="331"/>
      <c r="K57" s="329"/>
      <c r="L57" s="328"/>
      <c r="M57" s="328"/>
      <c r="O57" s="301" t="str">
        <f t="shared" si="1"/>
        <v>ASLine</v>
      </c>
    </row>
    <row r="58" spans="1:15" x14ac:dyDescent="0.25">
      <c r="A58" s="327">
        <f t="shared" si="0"/>
        <v>42447</v>
      </c>
      <c r="B58" s="324"/>
      <c r="C58" s="324"/>
      <c r="D58" s="324"/>
      <c r="E58" s="324"/>
      <c r="F58" s="329"/>
      <c r="G58" s="330"/>
      <c r="H58" s="331"/>
      <c r="I58" s="331"/>
      <c r="J58" s="331"/>
      <c r="K58" s="329"/>
      <c r="L58" s="328"/>
      <c r="M58" s="328"/>
      <c r="O58" s="301" t="str">
        <f t="shared" si="1"/>
        <v>ASLine</v>
      </c>
    </row>
    <row r="59" spans="1:15" x14ac:dyDescent="0.25">
      <c r="A59" s="327">
        <f t="shared" si="0"/>
        <v>42447</v>
      </c>
      <c r="B59" s="324"/>
      <c r="C59" s="324"/>
      <c r="D59" s="324"/>
      <c r="E59" s="324"/>
      <c r="F59" s="329"/>
      <c r="G59" s="330"/>
      <c r="H59" s="331"/>
      <c r="I59" s="331"/>
      <c r="J59" s="331"/>
      <c r="K59" s="329"/>
      <c r="L59" s="328"/>
      <c r="M59" s="328"/>
      <c r="O59" s="301" t="str">
        <f t="shared" si="1"/>
        <v>ASLine</v>
      </c>
    </row>
    <row r="60" spans="1:15" x14ac:dyDescent="0.25">
      <c r="A60" s="327">
        <f t="shared" si="0"/>
        <v>42447</v>
      </c>
      <c r="B60" s="324"/>
      <c r="C60" s="324"/>
      <c r="D60" s="324"/>
      <c r="E60" s="324"/>
      <c r="F60" s="329"/>
      <c r="G60" s="330"/>
      <c r="H60" s="331"/>
      <c r="I60" s="331"/>
      <c r="J60" s="331"/>
      <c r="K60" s="329"/>
      <c r="L60" s="328"/>
      <c r="M60" s="328"/>
      <c r="O60" s="301" t="str">
        <f t="shared" si="1"/>
        <v>ASLine</v>
      </c>
    </row>
  </sheetData>
  <mergeCells count="2">
    <mergeCell ref="A1:M1"/>
    <mergeCell ref="A2:M2"/>
  </mergeCells>
  <dataValidations xWindow="208" yWindow="493" count="2">
    <dataValidation type="list" allowBlank="1" showInputMessage="1" showErrorMessage="1" promptTitle="End of Reporting Period" prompt="Use Drop Down Menu to enter end of reporting period." sqref="E17:E60"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0"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08" yWindow="493" count="2">
        <x14:dataValidation type="list" allowBlank="1" showInputMessage="1" showErrorMessage="1" promptTitle="Bulletin Lines" prompt="Use Drop Down to select one of bulletin lines." xr:uid="{00000000-0002-0000-0300-000002000000}">
          <x14:formula1>
            <xm:f>LineInfo!$A$2:$A$8</xm:f>
          </x14:formula1>
          <xm:sqref>B61:B1048576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21875" defaultRowHeight="14.4" x14ac:dyDescent="0.3"/>
  <cols>
    <col min="1" max="1" width="10.44140625" style="155" bestFit="1" customWidth="1"/>
    <col min="2" max="2" width="14.21875" style="155" customWidth="1"/>
    <col min="3" max="3" width="15.77734375" style="155" bestFit="1" customWidth="1"/>
    <col min="4" max="4" width="11.21875" style="155" customWidth="1"/>
    <col min="5" max="5" width="13.7773437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77734375" style="155" bestFit="1" customWidth="1"/>
    <col min="16" max="16" width="18.21875" style="155" bestFit="1" customWidth="1"/>
    <col min="17" max="17" width="8.5546875" style="155" bestFit="1" customWidth="1"/>
    <col min="18" max="18" width="12.77734375" style="155" bestFit="1" customWidth="1"/>
    <col min="19" max="19" width="14.5546875" style="155" customWidth="1"/>
    <col min="20" max="20" width="13.77734375" style="155" bestFit="1" customWidth="1"/>
    <col min="21" max="21" width="25.77734375" style="155" customWidth="1"/>
    <col min="22" max="33" width="9.21875" style="155" customWidth="1"/>
    <col min="34" max="16384" width="9.21875" style="155"/>
  </cols>
  <sheetData>
    <row r="1" spans="1:38" x14ac:dyDescent="0.3">
      <c r="A1" s="397" t="s">
        <v>169</v>
      </c>
      <c r="B1" s="397"/>
      <c r="C1" s="397"/>
      <c r="D1" s="397"/>
      <c r="E1" s="397"/>
      <c r="F1" s="397"/>
      <c r="G1" s="397"/>
      <c r="H1" s="397"/>
      <c r="I1" s="397"/>
      <c r="J1" s="397"/>
      <c r="K1" s="397"/>
      <c r="L1" s="397"/>
      <c r="M1" s="397"/>
      <c r="N1" s="397"/>
      <c r="O1" s="397"/>
      <c r="P1" s="397"/>
      <c r="Q1" s="397"/>
      <c r="R1" s="397"/>
      <c r="S1" s="397"/>
      <c r="T1" s="397"/>
      <c r="U1" s="397"/>
      <c r="V1" s="398" t="s">
        <v>54</v>
      </c>
      <c r="W1" s="398"/>
      <c r="X1" s="398"/>
      <c r="Y1" s="398"/>
      <c r="Z1" s="398"/>
      <c r="AA1" s="398"/>
      <c r="AB1" s="398"/>
      <c r="AC1" s="398"/>
      <c r="AD1" s="398"/>
      <c r="AE1" s="398"/>
      <c r="AF1" s="398"/>
      <c r="AG1" s="398"/>
      <c r="AH1" s="398"/>
      <c r="AI1" s="398"/>
      <c r="AJ1" s="398"/>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National General Assurance Company</v>
      </c>
      <c r="B4" s="155">
        <f>'Cover Page'!L9</f>
        <v>42447</v>
      </c>
      <c r="C4" s="155" t="str">
        <f>'Cover Page'!B13</f>
        <v>National Gen Grp.</v>
      </c>
      <c r="D4" s="156">
        <f>'Cover Page'!L13</f>
        <v>4928</v>
      </c>
      <c r="E4" s="155" t="str">
        <f>'Cover Page'!B17</f>
        <v>5630  University Parkway</v>
      </c>
      <c r="F4" s="155" t="str">
        <f>'Cover Page'!B20</f>
        <v>Winston-Salem</v>
      </c>
      <c r="G4" s="155" t="str">
        <f>'Cover Page'!I20</f>
        <v>NC</v>
      </c>
      <c r="H4" s="156">
        <f>'Cover Page'!L20</f>
        <v>27105</v>
      </c>
      <c r="I4" s="155" t="b">
        <v>1</v>
      </c>
      <c r="J4" s="155" t="b">
        <v>0</v>
      </c>
      <c r="K4" s="157">
        <f>'Cover Page'!B32</f>
        <v>43969</v>
      </c>
      <c r="L4" s="177" t="str">
        <f>'Cover Page'!B35</f>
        <v>Doug Hanes</v>
      </c>
      <c r="M4" s="177" t="str">
        <f>'Cover Page'!B38</f>
        <v>Executive Vice President, Product Management</v>
      </c>
      <c r="N4" s="225" t="str">
        <f>'Cover Page'!I35</f>
        <v>336-435-2948</v>
      </c>
      <c r="O4" s="225">
        <f>'Cover Page'!L35</f>
        <v>0</v>
      </c>
      <c r="P4" s="155" t="str">
        <f>'Cover Page'!I38</f>
        <v>doug.hanes@ngic.com</v>
      </c>
      <c r="Q4" s="155" t="str">
        <f>'Cover Page'!B42</f>
        <v>Kristi Harris</v>
      </c>
      <c r="R4" s="155" t="str">
        <f>'Cover Page'!B46</f>
        <v>Regulatory Specialist</v>
      </c>
      <c r="S4" s="225" t="str">
        <f>'Cover Page'!I42</f>
        <v>1-336-435-3132</v>
      </c>
      <c r="T4" s="225" t="str">
        <f>'Cover Page'!L42</f>
        <v>1-336-435-8105</v>
      </c>
      <c r="U4" s="155" t="str">
        <f>'Cover Page'!I46</f>
        <v>kristi.harris@ngic.com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Metromile program is pay as you drive program and the exposure base is real time. Due to this, the rates are charged based on the mileage being driven by the insureds and hence refunding a portion of premium will be inadequate rate charging for us.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77734375" bestFit="1" customWidth="1"/>
    <col min="2" max="2" width="9.5546875" bestFit="1" customWidth="1"/>
    <col min="3" max="3" width="8.77734375" style="249" customWidth="1"/>
    <col min="4" max="4" width="7.5546875" style="250" customWidth="1"/>
    <col min="5" max="6" width="6.44140625" style="250" customWidth="1"/>
    <col min="7" max="7" width="9.21875" style="251" customWidth="1"/>
    <col min="8" max="8" width="7.44140625" style="249" customWidth="1"/>
    <col min="9" max="9" width="6" style="250" customWidth="1"/>
    <col min="10" max="10" width="4" style="250" customWidth="1"/>
    <col min="11" max="11" width="5.77734375" style="250" customWidth="1"/>
    <col min="12" max="12" width="9" style="250" bestFit="1" customWidth="1"/>
    <col min="13" max="13" width="9.5546875" style="250" customWidth="1"/>
    <col min="14" max="14" width="11.77734375" style="250" customWidth="1"/>
    <col min="15" max="15" width="12.44140625" style="250" customWidth="1"/>
    <col min="16" max="16" width="8.21875" style="251" customWidth="1"/>
    <col min="17" max="17" width="6.44140625" style="243" customWidth="1"/>
    <col min="18" max="18" width="5.21875" style="243" customWidth="1"/>
    <col min="19" max="19" width="7.21875" style="243" customWidth="1"/>
    <col min="20" max="20" width="6.44140625" style="243" customWidth="1"/>
    <col min="21" max="21" width="6.21875" style="251" bestFit="1" customWidth="1"/>
  </cols>
  <sheetData>
    <row r="1" spans="1:27" x14ac:dyDescent="0.3">
      <c r="A1" s="237"/>
      <c r="B1" s="237"/>
      <c r="C1" s="399" t="s">
        <v>187</v>
      </c>
      <c r="D1" s="400"/>
      <c r="E1" s="400"/>
      <c r="F1" s="400"/>
      <c r="G1" s="401"/>
      <c r="H1" s="402" t="s">
        <v>188</v>
      </c>
      <c r="I1" s="403"/>
      <c r="J1" s="403"/>
      <c r="K1" s="403"/>
      <c r="L1" s="403"/>
      <c r="M1" s="403"/>
      <c r="N1" s="403"/>
      <c r="O1" s="403"/>
      <c r="P1" s="404"/>
      <c r="Q1" s="399" t="s">
        <v>189</v>
      </c>
      <c r="R1" s="400"/>
      <c r="S1" s="400"/>
      <c r="T1" s="400"/>
      <c r="U1" s="401"/>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42447</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t="str">
        <f>Questionnaire!$U$85</f>
        <v>See Below**</v>
      </c>
    </row>
    <row r="4" spans="1:27" x14ac:dyDescent="0.3">
      <c r="A4" s="155">
        <f>'Cover Page'!$L$9</f>
        <v>42447</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42447</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42447</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42447</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42447</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42447</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2020-05-26T17:39:24Z</dcterms:modified>
</cp:coreProperties>
</file>