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66925"/>
  <mc:AlternateContent xmlns:mc="http://schemas.openxmlformats.org/markup-compatibility/2006">
    <mc:Choice Requires="x15">
      <x15ac:absPath xmlns:x15ac="http://schemas.microsoft.com/office/spreadsheetml/2010/11/ac" url="C:\Users\I812858\Desktop\Farmers Union Insurance\TIP\CA COVID Reporting - Q2 2021\"/>
    </mc:Choice>
  </mc:AlternateContent>
  <xr:revisionPtr revIDLastSave="0" documentId="8_{D3D80CB6-8244-471F-A03E-56E858FCBCAA}" xr6:coauthVersionLast="36" xr6:coauthVersionMax="36" xr10:uidLastSave="{00000000-0000-0000-0000-000000000000}"/>
  <bookViews>
    <workbookView xWindow="0" yWindow="0" windowWidth="20496"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 name="StateCodeOld">'[1]State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<sst xmlns="http://schemas.openxmlformats.org/spreadsheetml/2006/main" count="592" uniqueCount="371">
  <si>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</si>
  <si>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</si>
  <si>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</si>
  <si>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</si>
  <si>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</si>
  <si>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</si>
  <si>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</si>
  <si>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</si>
  <si>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</si>
  <si>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</si>
  <si>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</si>
  <si>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</si>
  <si>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</si>
  <si>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</si>
  <si>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</si>
  <si>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</si>
  <si>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</si>
  <si>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</si>
  <si>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</si>
  <si>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</si>
  <si>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</si>
  <si>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</si>
  <si>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</si>
  <si>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</si>
  <si>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</si>
  <si>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</si>
  <si>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</si>
  <si>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</si>
  <si>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</si>
  <si>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</si>
  <si>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</si>
  <si>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</si>
  <si>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</si>
  <si>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</si>
  <si>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</si>
  <si>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</si>
  <si>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</si>
  <si>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</si>
  <si>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</si>
  <si>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</si>
  <si>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</si>
  <si>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</si>
  <si>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</si>
  <si>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</si>
  <si>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</si>
  <si>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</si>
  <si>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</si>
  <si>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</si>
  <si>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</si>
  <si>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</si>
  <si>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</si>
  <si>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</si>
  <si>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</si>
  <si>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</si>
  <si>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</si>
  <si>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</si>
  <si>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</si>
  <si>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</si>
  <si>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</si>
  <si>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</si>
  <si>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</si>
  <si>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</si>
  <si>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</si>
  <si>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</si>
  <si>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</si>
  <si>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</si>
  <si>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</si>
  <si>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</si>
  <si>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</si>
  <si>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</si>
  <si>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</si>
  <si>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</si>
  <si>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</si>
  <si>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</si>
  <si>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</si>
  <si>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</si>
  <si>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</si>
  <si>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</si>
  <si>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</si>
  <si>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</si>
  <si>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</si>
  <si>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</si>
  <si>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</si>
  <si>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</si>
  <si>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</si>
  <si>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</si>
  <si>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</si>
  <si>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</si>
  <si>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</si>
  <si>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</si>
  <si>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</si>
  <si>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</si>
  <si>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</si>
  <si>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</si>
  <si>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</si>
  <si>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</si>
  <si>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</si>
  <si>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</si>
  <si>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</si>
  <si>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</si>
  <si>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</si>
  <si>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</si>
  <si>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</si>
  <si>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</si>
  <si>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</si>
  <si>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</si>
  <si>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</si>
  <si>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</si>
  <si>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</si>
  <si>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</si>
  <si>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</si>
  <si>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</si>
  <si>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</si>
  <si>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</si>
  <si>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</si>
  <si>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</si>
  <si>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</si>
  <si>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</si>
  <si>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</si>
  <si>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</si>
  <si>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</si>
  <si>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</si>
  <si>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</si>
  <si>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</si>
  <si>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</si>
  <si>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</si>
  <si>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</si>
  <si>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</si>
  <si>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</si>
  <si>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</si>
  <si>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</si>
  <si>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</si>
  <si>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</si>
  <si>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</si>
  <si>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</si>
  <si>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</si>
  <si>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</si>
  <si>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</si>
  <si>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</si>
  <si>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</si>
  <si>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</si>
  <si>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</si>
  <si>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</si>
  <si>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</si>
  <si>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</si>
  <si>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</si>
  <si>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</si>
  <si>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</si>
  <si>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</si>
  <si>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</si>
  <si>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</si>
  <si>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</si>
  <si>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</si>
  <si>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</si>
  <si>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</si>
  <si>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</si>
  <si>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</si>
  <si>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</si>
  <si>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</si>
  <si>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</si>
  <si>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</si>
  <si>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</si>
  <si>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</si>
  <si>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</si>
  <si>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</si>
  <si>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</si>
  <si>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</si>
  <si>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</si>
  <si>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</si>
  <si>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</si>
  <si>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</si>
  <si>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</si>
  <si>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</si>
  <si>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</si>
  <si>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</si>
  <si>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</si>
  <si>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</si>
  <si>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</si>
  <si>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</si>
  <si>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</si>
  <si>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</si>
  <si>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</si>
  <si>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</si>
  <si>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</si>
  <si>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</si>
  <si>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</si>
  <si>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</si>
  <si>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</si>
  <si>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</si>
  <si>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</si>
  <si>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</si>
  <si>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</si>
  <si>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</si>
  <si>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</si>
  <si>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</si>
  <si>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</si>
  <si>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</si>
  <si>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</si>
  <si>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</si>
  <si>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</si>
  <si>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</si>
  <si>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</si>
  <si>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</si>
  <si>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</si>
  <si>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</si>
  <si>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</si>
  <si>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</si>
  <si>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</si>
  <si>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</si>
  <si>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</si>
  <si>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</si>
  <si>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</si>
  <si>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</si>
  <si>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</si>
  <si>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</si>
  <si>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</si>
  <si>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</si>
  <si>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</si>
  <si>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</si>
  <si>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</si>
  <si>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</si>
  <si>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</si>
  <si>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</si>
  <si>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</si>
  <si>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</si>
  <si>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</si>
  <si>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</si>
  <si>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</si>
  <si>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</si>
  <si>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</si>
  <si>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</si>
  <si>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</si>
  <si>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</si>
  <si>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</si>
  <si>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</si>
  <si>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</si>
  <si>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</si>
  <si>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</si>
  <si>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</si>
  <si>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</si>
  <si>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</si>
  <si>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</si>
  <si>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</si>
  <si>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</si>
  <si>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</si>
  <si>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</si>
  <si>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</si>
  <si>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</si>
  <si>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</si>
  <si>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</si>
  <si>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</si>
  <si>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</si>
  <si>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</si>
  <si>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</si>
  <si>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</si>
  <si>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</si>
  <si>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</si>
  <si>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</si>
  <si>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</si>
  <si>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</si>
  <si>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</si>
  <si>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</si>
  <si>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</si>
  <si>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</si>
  <si>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</si>
  <si>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</si>
  <si>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</si>
  <si>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</si>
  <si>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</si>
  <si>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</si>
  <si>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</si>
  <si>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</si>
  <si>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</si>
  <si>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</si>
  <si>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</si>
  <si>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</si>
  <si>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</si>
  <si>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</si>
  <si>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</si>
  <si>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</si>
  <si>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</si>
  <si>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</si>
  <si>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</si>
  <si>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</si>
  <si>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</si>
  <si>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</si>
  <si>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</si>
  <si>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</si>
  <si>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</si>
  <si>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</si>
  <si>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</si>
  <si>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</si>
  <si>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</si>
  <si>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</si>
  <si>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</si>
  <si>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</si>
  <si>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</si>
  <si>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</si>
  <si>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</si>
  <si>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</si>
  <si>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</si>
  <si>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</si>
  <si>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</si>
  <si>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</si>
  <si>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</si>
  <si>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</si>
  <si>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</si>
  <si>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</si>
  <si>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</si>
  <si>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</si>
  <si>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</si>
  <si>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</si>
  <si>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</si>
  <si>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</si>
  <si>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</si>
  <si>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</si>
  <si>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</si>
  <si>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</si>
  <si>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</si>
  <si>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</si>
  <si>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</si>
  <si>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</si>
  <si>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</si>
  <si>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</si>
  <si>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</si>
  <si>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</si>
  <si>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</si>
  <si>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</si>
  <si>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</si>
  <si>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</si>
  <si>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</si>
  <si>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</si>
  <si>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</si>
  <si>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</si>
  <si>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</si>
  <si>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</si>
  <si>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</si>
  <si>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</si>
  <si>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</si>
  <si>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</si>
  <si>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</si>
  <si>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</si>
  <si>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</si>
  <si>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</si>
  <si>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</si>
  <si>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</si>
  <si>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</si>
  <si>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</si>
  <si>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</si>
  <si>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</si>
  <si>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</si>
  <si>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</si>
  <si>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</si>
  <si>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National Farmers Union Property and Casualty Company</t>
  </si>
  <si>
    <t>Allstate Insurance Group</t>
  </si>
  <si>
    <t>5630 University Parkway</t>
  </si>
  <si>
    <t>Winston-Salem</t>
  </si>
  <si>
    <t>John Nader</t>
  </si>
  <si>
    <t>312-638-5717</t>
  </si>
  <si>
    <t>John.Nader@NGIC.com</t>
  </si>
  <si>
    <t>Senior Vice President</t>
  </si>
  <si>
    <t>Kristi Harris</t>
  </si>
  <si>
    <t>336-435-3132</t>
  </si>
  <si>
    <t>Regulatory Specialist</t>
  </si>
  <si>
    <t>Kristi.Harris@NGIC.com</t>
  </si>
  <si>
    <t>N/A</t>
  </si>
  <si>
    <t>Adjusting Exposure Base, as applicable</t>
  </si>
  <si>
    <t>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t>
  </si>
  <si>
    <t>RUIP</t>
  </si>
  <si>
    <t>14-7880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</si>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</sst>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49" fontId="25" fillId="0" borderId="10" xfId="7" applyNumberFormat="1" applyFont="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249555</xdr:colOff>
          <xdr:row>25</xdr:row>
          <xdr:rowOff>91440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440055</xdr:colOff>
          <xdr:row>27</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478155</xdr:colOff>
          <xdr:row>44</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478155</xdr:colOff>
          <xdr:row>44</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478155</xdr:colOff>
          <xdr:row>44</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478155</xdr:colOff>
          <xdr:row>44</xdr:row>
          <xdr:rowOff>15240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478155</xdr:colOff>
          <xdr:row>44</xdr:row>
          <xdr:rowOff>15240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478155</xdr:colOff>
          <xdr:row>44</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478155</xdr:colOff>
          <xdr:row>44</xdr:row>
          <xdr:rowOff>15240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478155</xdr:colOff>
          <xdr:row>44</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478155</xdr:colOff>
          <xdr:row>44</xdr:row>
          <xdr:rowOff>15240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478155</xdr:colOff>
          <xdr:row>44</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478155</xdr:colOff>
          <xdr:row>44</xdr:row>
          <xdr:rowOff>15240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478155</xdr:colOff>
          <xdr:row>44</xdr:row>
          <xdr:rowOff>15240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478155</xdr:colOff>
          <xdr:row>45</xdr:row>
          <xdr:rowOff>15240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478155</xdr:colOff>
          <xdr:row>45</xdr:row>
          <xdr:rowOff>15240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478155</xdr:colOff>
          <xdr:row>45</xdr:row>
          <xdr:rowOff>15240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478155</xdr:colOff>
          <xdr:row>45</xdr:row>
          <xdr:rowOff>15240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478155</xdr:colOff>
          <xdr:row>45</xdr:row>
          <xdr:rowOff>15240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478155</xdr:colOff>
          <xdr:row>45</xdr:row>
          <xdr:rowOff>15240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478155</xdr:colOff>
          <xdr:row>45</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478155</xdr:colOff>
          <xdr:row>45</xdr:row>
          <xdr:rowOff>15240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478155</xdr:colOff>
          <xdr:row>45</xdr:row>
          <xdr:rowOff>15240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478155</xdr:colOff>
          <xdr:row>45</xdr:row>
          <xdr:rowOff>15240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478155</xdr:colOff>
          <xdr:row>45</xdr:row>
          <xdr:rowOff>15240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478155</xdr:colOff>
          <xdr:row>45</xdr:row>
          <xdr:rowOff>15240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478155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478155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478155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478155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478155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478155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478155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478155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478155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478155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478155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478155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478155</xdr:colOff>
          <xdr:row>44</xdr:row>
          <xdr:rowOff>15240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478155</xdr:colOff>
          <xdr:row>44</xdr:row>
          <xdr:rowOff>15240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478155</xdr:colOff>
          <xdr:row>45</xdr:row>
          <xdr:rowOff>15240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478155</xdr:colOff>
          <xdr:row>45</xdr:row>
          <xdr:rowOff>15240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478155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478155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478155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478155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478155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478155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478155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478155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478155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478155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478155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478155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478155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478155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478155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478155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478155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478155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478155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478155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478155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478155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478155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478155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478155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478155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478155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478155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478155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478155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478155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478155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478155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478155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478155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478155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478155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478155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478155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478155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478155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478155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478155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478155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15240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514350</xdr:colOff>
          <xdr:row>55</xdr:row>
          <xdr:rowOff>15240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472440</xdr:colOff>
          <xdr:row>55</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434340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552450</xdr:colOff>
          <xdr:row>55</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472440</xdr:colOff>
          <xdr:row>55</xdr:row>
          <xdr:rowOff>20955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478155</xdr:colOff>
          <xdr:row>55</xdr:row>
          <xdr:rowOff>15240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15240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472440</xdr:colOff>
          <xdr:row>73</xdr:row>
          <xdr:rowOff>20955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20955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478155</xdr:colOff>
          <xdr:row>73</xdr:row>
          <xdr:rowOff>20955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478155</xdr:colOff>
          <xdr:row>73</xdr:row>
          <xdr:rowOff>20955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478155</xdr:colOff>
          <xdr:row>73</xdr:row>
          <xdr:rowOff>20955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478155</xdr:colOff>
          <xdr:row>73</xdr:row>
          <xdr:rowOff>20955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59055</xdr:colOff>
          <xdr:row>22</xdr:row>
          <xdr:rowOff>15240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95250</xdr:colOff>
          <xdr:row>10</xdr:row>
          <xdr:rowOff>15240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95250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95250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95250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95250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95250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95250</xdr:colOff>
          <xdr:row>17</xdr:row>
          <xdr:rowOff>57150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95250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95250</xdr:colOff>
          <xdr:row>26</xdr:row>
          <xdr:rowOff>19050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95250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478155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478155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478155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478155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478155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478155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478155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478155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478155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478155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478155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478155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478155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478155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478155</xdr:colOff>
          <xdr:row>82</xdr:row>
          <xdr:rowOff>19050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478155</xdr:colOff>
          <xdr:row>82</xdr:row>
          <xdr:rowOff>19050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478155</xdr:colOff>
          <xdr:row>82</xdr:row>
          <xdr:rowOff>19050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478155</xdr:colOff>
          <xdr:row>82</xdr:row>
          <xdr:rowOff>19050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478155</xdr:colOff>
          <xdr:row>82</xdr:row>
          <xdr:rowOff>19050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478155</xdr:colOff>
          <xdr:row>82</xdr:row>
          <xdr:rowOff>19050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478155</xdr:colOff>
          <xdr:row>82</xdr:row>
          <xdr:rowOff>19050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478155</xdr:colOff>
          <xdr:row>82</xdr:row>
          <xdr:rowOff>19050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478155</xdr:colOff>
          <xdr:row>82</xdr:row>
          <xdr:rowOff>19050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478155</xdr:colOff>
          <xdr:row>82</xdr:row>
          <xdr:rowOff>19050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478155</xdr:colOff>
          <xdr:row>82</xdr:row>
          <xdr:rowOff>19050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478155</xdr:colOff>
          <xdr:row>82</xdr:row>
          <xdr:rowOff>19050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478155</xdr:colOff>
          <xdr:row>82</xdr:row>
          <xdr:rowOff>19050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478155</xdr:colOff>
          <xdr:row>82</xdr:row>
          <xdr:rowOff>19050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478155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478155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478155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478155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478155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478155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478155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478155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478155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478155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478155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478155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478155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478155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478155</xdr:colOff>
          <xdr:row>84</xdr:row>
          <xdr:rowOff>15240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478155</xdr:colOff>
          <xdr:row>84</xdr:row>
          <xdr:rowOff>15240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478155</xdr:colOff>
          <xdr:row>84</xdr:row>
          <xdr:rowOff>15240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478155</xdr:colOff>
          <xdr:row>84</xdr:row>
          <xdr:rowOff>15240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478155</xdr:colOff>
          <xdr:row>84</xdr:row>
          <xdr:rowOff>15240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478155</xdr:colOff>
          <xdr:row>84</xdr:row>
          <xdr:rowOff>15240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478155</xdr:colOff>
          <xdr:row>84</xdr:row>
          <xdr:rowOff>15240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478155</xdr:colOff>
          <xdr:row>84</xdr:row>
          <xdr:rowOff>15240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478155</xdr:colOff>
          <xdr:row>84</xdr:row>
          <xdr:rowOff>15240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478155</xdr:colOff>
          <xdr:row>84</xdr:row>
          <xdr:rowOff>15240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478155</xdr:colOff>
          <xdr:row>84</xdr:row>
          <xdr:rowOff>15240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478155</xdr:colOff>
          <xdr:row>84</xdr:row>
          <xdr:rowOff>15240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478155</xdr:colOff>
          <xdr:row>84</xdr:row>
          <xdr:rowOff>15240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478155</xdr:colOff>
          <xdr:row>84</xdr:row>
          <xdr:rowOff>15240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97155</xdr:colOff>
          <xdr:row>34</xdr:row>
          <xdr:rowOff>15240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20955</xdr:colOff>
          <xdr:row>35</xdr:row>
          <xdr:rowOff>53340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478155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401955</xdr:colOff>
          <xdr:row>47</xdr:row>
          <xdr:rowOff>91440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478155</xdr:colOff>
          <xdr:row>47</xdr:row>
          <xdr:rowOff>20955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478155</xdr:colOff>
          <xdr:row>47</xdr:row>
          <xdr:rowOff>20955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478155</xdr:colOff>
          <xdr:row>47</xdr:row>
          <xdr:rowOff>53340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20955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478155</xdr:colOff>
          <xdr:row>47</xdr:row>
          <xdr:rowOff>59055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812858/Desktop/Farmers%20Union%20Insurance/TIP/CA%20COVID%20Reporting%20-%20Q1%202021/Covid19RptFormsMarch2021%20-%20NFU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row r="1">
          <cell r="B1" t="str">
            <v>AL</v>
          </cell>
        </row>
        <row r="2">
          <cell r="B2" t="str">
            <v>AK</v>
          </cell>
        </row>
        <row r="3">
          <cell r="B3" t="str">
            <v>AZ</v>
          </cell>
        </row>
        <row r="4">
          <cell r="B4" t="str">
            <v>AR</v>
          </cell>
        </row>
        <row r="5">
          <cell r="B5" t="str">
            <v>CA</v>
          </cell>
        </row>
        <row r="6">
          <cell r="B6" t="str">
            <v>CO</v>
          </cell>
        </row>
        <row r="7">
          <cell r="B7" t="str">
            <v>CT</v>
          </cell>
        </row>
        <row r="8">
          <cell r="B8" t="str">
            <v>DE</v>
          </cell>
        </row>
        <row r="9">
          <cell r="B9" t="str">
            <v>FL</v>
          </cell>
        </row>
        <row r="10">
          <cell r="B10" t="str">
            <v>GA</v>
          </cell>
        </row>
        <row r="11">
          <cell r="B11" t="str">
            <v>HI</v>
          </cell>
        </row>
        <row r="12">
          <cell r="B12" t="str">
            <v>ID</v>
          </cell>
        </row>
        <row r="13">
          <cell r="B13" t="str">
            <v>IL</v>
          </cell>
        </row>
        <row r="14">
          <cell r="B14" t="str">
            <v>IN</v>
          </cell>
        </row>
        <row r="15">
          <cell r="B15" t="str">
            <v>IA</v>
          </cell>
        </row>
        <row r="16">
          <cell r="B16" t="str">
            <v>KS</v>
          </cell>
        </row>
        <row r="17">
          <cell r="B17" t="str">
            <v>KY</v>
          </cell>
        </row>
        <row r="18">
          <cell r="B18" t="str">
            <v>LA</v>
          </cell>
        </row>
        <row r="19">
          <cell r="B19" t="str">
            <v>ME</v>
          </cell>
        </row>
        <row r="20">
          <cell r="B20" t="str">
            <v>MD</v>
          </cell>
        </row>
        <row r="21">
          <cell r="B21" t="str">
            <v>MA</v>
          </cell>
        </row>
        <row r="22">
          <cell r="B22" t="str">
            <v>MI</v>
          </cell>
        </row>
        <row r="23">
          <cell r="B23" t="str">
            <v>MN</v>
          </cell>
        </row>
        <row r="24">
          <cell r="B24" t="str">
            <v>MS</v>
          </cell>
        </row>
        <row r="25">
          <cell r="B25" t="str">
            <v>MO</v>
          </cell>
        </row>
        <row r="26">
          <cell r="B26" t="str">
            <v>MT</v>
          </cell>
        </row>
        <row r="27">
          <cell r="B27" t="str">
            <v>NE</v>
          </cell>
        </row>
        <row r="28">
          <cell r="B28" t="str">
            <v>NV</v>
          </cell>
        </row>
        <row r="29">
          <cell r="B29" t="str">
            <v>NH</v>
          </cell>
        </row>
        <row r="30">
          <cell r="B30" t="str">
            <v>NJ</v>
          </cell>
        </row>
        <row r="31">
          <cell r="B31" t="str">
            <v>NM</v>
          </cell>
        </row>
        <row r="32">
          <cell r="B32" t="str">
            <v>NY</v>
          </cell>
        </row>
        <row r="33">
          <cell r="B33" t="str">
            <v>NC</v>
          </cell>
        </row>
        <row r="34">
          <cell r="B34" t="str">
            <v>ND</v>
          </cell>
        </row>
        <row r="35">
          <cell r="B35" t="str">
            <v>OH</v>
          </cell>
        </row>
        <row r="36">
          <cell r="B36" t="str">
            <v>OK</v>
          </cell>
        </row>
        <row r="37">
          <cell r="B37" t="str">
            <v>OR</v>
          </cell>
        </row>
        <row r="38">
          <cell r="B38" t="str">
            <v>PA</v>
          </cell>
        </row>
        <row r="39">
          <cell r="B39" t="str">
            <v>RI</v>
          </cell>
        </row>
        <row r="40">
          <cell r="B40" t="str">
            <v>SC</v>
          </cell>
        </row>
        <row r="41">
          <cell r="B41" t="str">
            <v>SD</v>
          </cell>
        </row>
        <row r="42">
          <cell r="B42" t="str">
            <v>TN</v>
          </cell>
        </row>
        <row r="43">
          <cell r="B43" t="str">
            <v>TX</v>
          </cell>
        </row>
        <row r="44">
          <cell r="B44" t="str">
            <v>UT</v>
          </cell>
        </row>
        <row r="45">
          <cell r="B45" t="str">
            <v>VT</v>
          </cell>
        </row>
        <row r="46">
          <cell r="B46" t="str">
            <v>VA</v>
          </cell>
        </row>
        <row r="47">
          <cell r="B47" t="str">
            <v>WA</v>
          </cell>
        </row>
        <row r="48">
          <cell r="B48" t="str">
            <v>WV</v>
          </cell>
        </row>
        <row r="49">
          <cell r="B49" t="str">
            <v>WI</v>
          </cell>
        </row>
        <row r="50">
          <cell r="B50" t="str">
            <v>WY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risti.Harris@NGIC.com" TargetMode="External"/><Relationship Id="rId1" Type="http://schemas.openxmlformats.org/officeDocument/2006/relationships/hyperlink" Target="mailto:John.Nader@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23" sqref="S23"/>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3" t="s">
        <v>19</v>
      </c>
      <c r="B2" s="343"/>
      <c r="C2" s="343"/>
      <c r="D2" s="343"/>
      <c r="E2" s="343"/>
      <c r="F2" s="343"/>
      <c r="G2" s="343"/>
      <c r="H2" s="343"/>
      <c r="I2" s="343"/>
      <c r="J2" s="343"/>
      <c r="K2" s="343"/>
      <c r="L2" s="343"/>
      <c r="M2" s="343"/>
      <c r="N2" s="343"/>
    </row>
    <row r="3" spans="1:21" s="9" customFormat="1" ht="20.399999999999999" x14ac:dyDescent="0.35">
      <c r="A3" s="343" t="s">
        <v>42</v>
      </c>
      <c r="B3" s="343"/>
      <c r="C3" s="343"/>
      <c r="D3" s="343"/>
      <c r="E3" s="343"/>
      <c r="F3" s="343"/>
      <c r="G3" s="343"/>
      <c r="H3" s="343"/>
      <c r="I3" s="343"/>
      <c r="J3" s="343"/>
      <c r="K3" s="343"/>
      <c r="L3" s="343"/>
      <c r="M3" s="343"/>
      <c r="N3" s="343"/>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4" t="s">
        <v>347</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3">
      <c r="A6" s="344" t="s">
        <v>98</v>
      </c>
      <c r="B6" s="344"/>
      <c r="C6" s="344"/>
      <c r="D6" s="344"/>
      <c r="E6" s="344"/>
      <c r="F6" s="344"/>
      <c r="G6" s="344"/>
      <c r="H6" s="344"/>
      <c r="I6" s="344"/>
      <c r="J6" s="344"/>
      <c r="K6" s="344"/>
      <c r="L6" s="344"/>
      <c r="M6" s="344"/>
      <c r="N6" s="344"/>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16217</v>
      </c>
      <c r="M9" s="265"/>
      <c r="N9" s="16"/>
    </row>
    <row r="10" spans="1:21" ht="12.75" customHeight="1" x14ac:dyDescent="0.25">
      <c r="A10" s="55"/>
      <c r="B10" s="17" t="s">
        <v>30</v>
      </c>
      <c r="C10" s="17"/>
      <c r="D10" s="17"/>
      <c r="E10" s="17"/>
      <c r="F10" s="17"/>
      <c r="G10" s="17"/>
      <c r="H10" s="17"/>
      <c r="I10" s="345"/>
      <c r="J10" s="346"/>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383">
        <v>8</v>
      </c>
      <c r="M13" s="265"/>
      <c r="N13" s="16"/>
    </row>
    <row r="14" spans="1:21" ht="12.75" customHeight="1" x14ac:dyDescent="0.25">
      <c r="A14" s="55"/>
      <c r="B14" s="17" t="s">
        <v>32</v>
      </c>
      <c r="C14" s="17"/>
      <c r="D14" s="17"/>
      <c r="E14" s="17"/>
      <c r="F14" s="17"/>
      <c r="G14" s="17"/>
      <c r="H14" s="19"/>
      <c r="I14" s="346"/>
      <c r="J14" s="346"/>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267</v>
      </c>
      <c r="J20" s="125"/>
      <c r="K20" s="25"/>
      <c r="L20" s="154">
        <v>27105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8" t="s">
        <v>76</v>
      </c>
      <c r="C30" s="338"/>
      <c r="D30" s="338"/>
      <c r="E30" s="338"/>
      <c r="F30" s="338"/>
      <c r="G30" s="338"/>
      <c r="H30" s="338"/>
      <c r="I30" s="338"/>
      <c r="J30" s="338"/>
      <c r="K30" s="338"/>
      <c r="L30" s="338"/>
      <c r="M30" s="338"/>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44405</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7" t="s">
        <v>38</v>
      </c>
      <c r="J36" s="347"/>
      <c r="K36" s="178"/>
      <c r="L36" s="347" t="s">
        <v>39</v>
      </c>
      <c r="M36" s="347"/>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360</v>
      </c>
      <c r="C38" s="267"/>
      <c r="D38" s="267"/>
      <c r="E38" s="267"/>
      <c r="F38" s="267"/>
      <c r="G38" s="267"/>
      <c r="H38" s="33"/>
      <c r="I38" s="384" t="s">
        <v>359</v>
      </c>
      <c r="J38" s="269"/>
      <c r="K38" s="269"/>
      <c r="L38" s="269"/>
      <c r="M38" s="269"/>
      <c r="N38" s="166"/>
    </row>
    <row r="39" spans="1:14" customFormat="1" ht="12.75" customHeight="1" x14ac:dyDescent="0.3">
      <c r="A39" s="167"/>
      <c r="B39" s="168" t="s">
        <v>40</v>
      </c>
      <c r="C39" s="168"/>
      <c r="D39" s="168"/>
      <c r="E39" s="168"/>
      <c r="F39" s="168"/>
      <c r="G39" s="168"/>
      <c r="H39" s="168"/>
      <c r="I39" s="347" t="s">
        <v>41</v>
      </c>
      <c r="J39" s="347"/>
      <c r="K39" s="347"/>
      <c r="L39" s="347"/>
      <c r="M39" s="347"/>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0" t="s">
        <v>352</v>
      </c>
      <c r="B52" s="341"/>
      <c r="C52" s="341"/>
      <c r="D52" s="341"/>
      <c r="E52" s="341"/>
      <c r="F52" s="341"/>
      <c r="G52" s="341"/>
      <c r="H52" s="341"/>
      <c r="I52" s="341"/>
      <c r="J52" s="341"/>
      <c r="K52" s="341"/>
      <c r="L52" s="341"/>
      <c r="M52" s="341"/>
      <c r="N52" s="342"/>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39" t="s">
        <v>170</v>
      </c>
      <c r="C54" s="339"/>
      <c r="D54" s="339"/>
      <c r="E54" s="339"/>
      <c r="F54" s="339"/>
      <c r="G54" s="339"/>
      <c r="H54" s="339"/>
      <c r="I54" s="339"/>
      <c r="J54" s="339"/>
      <c r="K54" s="339"/>
      <c r="L54" s="339"/>
      <c r="M54" s="339"/>
      <c r="N54" s="33"/>
    </row>
    <row r="55" spans="1:14" ht="12.75" customHeight="1" x14ac:dyDescent="0.25">
      <c r="B55" s="339"/>
      <c r="C55" s="339"/>
      <c r="D55" s="339"/>
      <c r="E55" s="339"/>
      <c r="F55" s="339"/>
      <c r="G55" s="339"/>
      <c r="H55" s="339"/>
      <c r="I55" s="339"/>
      <c r="J55" s="339"/>
      <c r="K55" s="339"/>
      <c r="L55" s="339"/>
      <c r="M55" s="339"/>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2A10AB41-9F18-4D86-A85F-79CE6CE8F092}"/>
    <hyperlink ref="I46" r:id="rId2" xr:uid="{19C8FD06-4A1C-4653-88DD-E0B9A5C78A9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B24" sqref="B24:M24"/>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8" width="31" style="73" bestFit="1" customWidth="1"/>
    <col min="9" max="9" width="8.5546875" style="73" customWidth="1"/>
    <col min="10" max="11" width="31" style="73" bestFit="1"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Farmers Union Property and Casualty Company</v>
      </c>
      <c r="F4" s="336"/>
      <c r="G4" s="115"/>
      <c r="H4" s="115"/>
      <c r="I4" s="115"/>
      <c r="J4" s="116"/>
      <c r="L4" s="76" t="s">
        <v>55</v>
      </c>
      <c r="M4" s="164">
        <f>'Cover Page'!L9</f>
        <v>16217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Insurance Group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5" t="s">
        <v>345</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346</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0"/>
      <c r="F37" s="361"/>
      <c r="G37" s="226"/>
      <c r="H37" s="226"/>
      <c r="I37" s="226"/>
      <c r="J37" s="226"/>
      <c r="K37" s="226"/>
      <c r="L37" s="101"/>
    </row>
    <row r="38" spans="1:39" ht="12.9" customHeight="1" x14ac:dyDescent="0.25">
      <c r="A38" s="99"/>
      <c r="B38" s="68"/>
      <c r="C38" s="103"/>
      <c r="D38" s="102"/>
      <c r="E38" s="362"/>
      <c r="F38" s="363"/>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385" t="s">
        <v>365</v>
      </c>
      <c r="H48" s="385" t="s">
        <v>366</v>
      </c>
      <c r="I48" s="385" t="s">
        <v>365</v>
      </c>
      <c r="J48" s="385" t="s">
        <v>366</v>
      </c>
      <c r="K48" s="385" t="s">
        <v>366</v>
      </c>
      <c r="L48" s="385" t="s">
        <v>365</v>
      </c>
      <c r="M48" s="385" t="s">
        <v>365</v>
      </c>
      <c r="N48" s="143"/>
      <c r="O48" s="143"/>
      <c r="P48" s="143"/>
      <c r="Q48" s="143"/>
      <c r="R48" s="143"/>
      <c r="S48" s="143"/>
      <c r="T48" s="143"/>
      <c r="U48" s="214" t="str">
        <f>G48</f>
        <v>N/A</v>
      </c>
      <c r="V48" s="214" t="str">
        <f t="shared" ref="V48:AA48" si="14">H48</f>
        <v>Adjusting Exposure Base, as applicable</v>
      </c>
      <c r="W48" s="214" t="str">
        <f t="shared" si="14"/>
        <v>N/A</v>
      </c>
      <c r="X48" s="214" t="str">
        <f t="shared" si="14"/>
        <v>Adjusting Exposure Base, as applicable</v>
      </c>
      <c r="Y48" s="214" t="str">
        <f t="shared" si="14"/>
        <v>Adjusting Exposure Base, as applicable</v>
      </c>
      <c r="Z48" s="214" t="str">
        <f t="shared" si="14"/>
        <v>N/A</v>
      </c>
      <c r="AA48" s="214" t="str">
        <f t="shared" si="14"/>
        <v>N/A</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National Farmers Union Property and Casualty Company</v>
      </c>
      <c r="F4" s="114"/>
      <c r="G4" s="114"/>
      <c r="H4" s="115"/>
      <c r="I4" s="115"/>
      <c r="J4" s="115"/>
      <c r="K4" s="116"/>
      <c r="L4" s="63"/>
      <c r="M4" s="76" t="s">
        <v>55</v>
      </c>
      <c r="N4" s="164">
        <f>'Cover Page'!L9</f>
        <v>16217</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Allstate Insurance Group</v>
      </c>
      <c r="F6" s="114"/>
      <c r="G6" s="115"/>
      <c r="H6" s="115"/>
      <c r="I6" s="115"/>
      <c r="J6" s="115"/>
      <c r="K6" s="116"/>
      <c r="L6" s="63"/>
      <c r="M6" s="76" t="s">
        <v>56</v>
      </c>
      <c r="N6" s="164">
        <f>'Cover Page'!L13</f>
        <v>8</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4" t="s">
        <v>367</v>
      </c>
      <c r="D14" s="365"/>
      <c r="E14" s="365"/>
      <c r="F14" s="365"/>
      <c r="G14" s="365"/>
      <c r="H14" s="365"/>
      <c r="I14" s="365"/>
      <c r="J14" s="365"/>
      <c r="K14" s="365"/>
      <c r="L14" s="365"/>
      <c r="M14" s="366"/>
      <c r="N14" s="259"/>
    </row>
    <row r="15" spans="1:14" x14ac:dyDescent="0.3">
      <c r="A15" s="257"/>
      <c r="B15" s="259"/>
      <c r="C15" s="367"/>
      <c r="D15" s="368"/>
      <c r="E15" s="368"/>
      <c r="F15" s="368"/>
      <c r="G15" s="368"/>
      <c r="H15" s="368"/>
      <c r="I15" s="368"/>
      <c r="J15" s="368"/>
      <c r="K15" s="368"/>
      <c r="L15" s="368"/>
      <c r="M15" s="369"/>
      <c r="N15" s="259"/>
    </row>
    <row r="16" spans="1:14" x14ac:dyDescent="0.3">
      <c r="A16" s="257"/>
      <c r="B16" s="259"/>
      <c r="C16" s="367"/>
      <c r="D16" s="368"/>
      <c r="E16" s="368"/>
      <c r="F16" s="368"/>
      <c r="G16" s="368"/>
      <c r="H16" s="368"/>
      <c r="I16" s="368"/>
      <c r="J16" s="368"/>
      <c r="K16" s="368"/>
      <c r="L16" s="368"/>
      <c r="M16" s="369"/>
      <c r="N16" s="259"/>
    </row>
    <row r="17" spans="1:14" x14ac:dyDescent="0.3">
      <c r="A17" s="257"/>
      <c r="B17" s="259"/>
      <c r="C17" s="367"/>
      <c r="D17" s="368"/>
      <c r="E17" s="368"/>
      <c r="F17" s="368"/>
      <c r="G17" s="368"/>
      <c r="H17" s="368"/>
      <c r="I17" s="368"/>
      <c r="J17" s="368"/>
      <c r="K17" s="368"/>
      <c r="L17" s="368"/>
      <c r="M17" s="369"/>
      <c r="N17" s="259"/>
    </row>
    <row r="18" spans="1:14" x14ac:dyDescent="0.3">
      <c r="A18" s="257"/>
      <c r="B18" s="259"/>
      <c r="C18" s="367"/>
      <c r="D18" s="368"/>
      <c r="E18" s="368"/>
      <c r="F18" s="368"/>
      <c r="G18" s="368"/>
      <c r="H18" s="368"/>
      <c r="I18" s="368"/>
      <c r="J18" s="368"/>
      <c r="K18" s="368"/>
      <c r="L18" s="368"/>
      <c r="M18" s="369"/>
      <c r="N18" s="259"/>
    </row>
    <row r="19" spans="1:14" x14ac:dyDescent="0.3">
      <c r="A19" s="257"/>
      <c r="B19" s="259"/>
      <c r="C19" s="367"/>
      <c r="D19" s="368"/>
      <c r="E19" s="368"/>
      <c r="F19" s="368"/>
      <c r="G19" s="368"/>
      <c r="H19" s="368"/>
      <c r="I19" s="368"/>
      <c r="J19" s="368"/>
      <c r="K19" s="368"/>
      <c r="L19" s="368"/>
      <c r="M19" s="369"/>
      <c r="N19" s="259"/>
    </row>
    <row r="20" spans="1:14" x14ac:dyDescent="0.3">
      <c r="A20" s="257"/>
      <c r="B20" s="259"/>
      <c r="C20" s="367"/>
      <c r="D20" s="368"/>
      <c r="E20" s="368"/>
      <c r="F20" s="368"/>
      <c r="G20" s="368"/>
      <c r="H20" s="368"/>
      <c r="I20" s="368"/>
      <c r="J20" s="368"/>
      <c r="K20" s="368"/>
      <c r="L20" s="368"/>
      <c r="M20" s="369"/>
      <c r="N20" s="259"/>
    </row>
    <row r="21" spans="1:14" x14ac:dyDescent="0.3">
      <c r="A21" s="257"/>
      <c r="B21" s="259"/>
      <c r="C21" s="367"/>
      <c r="D21" s="368"/>
      <c r="E21" s="368"/>
      <c r="F21" s="368"/>
      <c r="G21" s="368"/>
      <c r="H21" s="368"/>
      <c r="I21" s="368"/>
      <c r="J21" s="368"/>
      <c r="K21" s="368"/>
      <c r="L21" s="368"/>
      <c r="M21" s="369"/>
      <c r="N21" s="259"/>
    </row>
    <row r="22" spans="1:14" x14ac:dyDescent="0.3">
      <c r="A22" s="257"/>
      <c r="B22" s="259"/>
      <c r="C22" s="367"/>
      <c r="D22" s="368"/>
      <c r="E22" s="368"/>
      <c r="F22" s="368"/>
      <c r="G22" s="368"/>
      <c r="H22" s="368"/>
      <c r="I22" s="368"/>
      <c r="J22" s="368"/>
      <c r="K22" s="368"/>
      <c r="L22" s="368"/>
      <c r="M22" s="369"/>
      <c r="N22" s="259"/>
    </row>
    <row r="23" spans="1:14" x14ac:dyDescent="0.3">
      <c r="A23" s="257"/>
      <c r="B23" s="259"/>
      <c r="C23" s="370"/>
      <c r="D23" s="371"/>
      <c r="E23" s="371"/>
      <c r="F23" s="371"/>
      <c r="G23" s="371"/>
      <c r="H23" s="371"/>
      <c r="I23" s="371"/>
      <c r="J23" s="371"/>
      <c r="K23" s="371"/>
      <c r="L23" s="371"/>
      <c r="M23" s="372"/>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4"/>
      <c r="D33" s="365"/>
      <c r="E33" s="365"/>
      <c r="F33" s="365"/>
      <c r="G33" s="365"/>
      <c r="H33" s="365"/>
      <c r="I33" s="365"/>
      <c r="J33" s="365"/>
      <c r="K33" s="365"/>
      <c r="L33" s="365"/>
      <c r="M33" s="366"/>
      <c r="N33" s="259"/>
    </row>
    <row r="34" spans="1:14" x14ac:dyDescent="0.3">
      <c r="A34" s="257"/>
      <c r="B34" s="258"/>
      <c r="C34" s="367"/>
      <c r="D34" s="368"/>
      <c r="E34" s="368"/>
      <c r="F34" s="368"/>
      <c r="G34" s="368"/>
      <c r="H34" s="368"/>
      <c r="I34" s="368"/>
      <c r="J34" s="368"/>
      <c r="K34" s="368"/>
      <c r="L34" s="368"/>
      <c r="M34" s="369"/>
      <c r="N34" s="259"/>
    </row>
    <row r="35" spans="1:14" x14ac:dyDescent="0.3">
      <c r="A35" s="257"/>
      <c r="B35" s="258"/>
      <c r="C35" s="367"/>
      <c r="D35" s="368"/>
      <c r="E35" s="368"/>
      <c r="F35" s="368"/>
      <c r="G35" s="368"/>
      <c r="H35" s="368"/>
      <c r="I35" s="368"/>
      <c r="J35" s="368"/>
      <c r="K35" s="368"/>
      <c r="L35" s="368"/>
      <c r="M35" s="369"/>
      <c r="N35" s="259"/>
    </row>
    <row r="36" spans="1:14" x14ac:dyDescent="0.3">
      <c r="A36" s="257"/>
      <c r="B36" s="258"/>
      <c r="C36" s="367"/>
      <c r="D36" s="368"/>
      <c r="E36" s="368"/>
      <c r="F36" s="368"/>
      <c r="G36" s="368"/>
      <c r="H36" s="368"/>
      <c r="I36" s="368"/>
      <c r="J36" s="368"/>
      <c r="K36" s="368"/>
      <c r="L36" s="368"/>
      <c r="M36" s="369"/>
      <c r="N36" s="259"/>
    </row>
    <row r="37" spans="1:14" x14ac:dyDescent="0.3">
      <c r="A37" s="257"/>
      <c r="B37" s="258"/>
      <c r="C37" s="367"/>
      <c r="D37" s="368"/>
      <c r="E37" s="368"/>
      <c r="F37" s="368"/>
      <c r="G37" s="368"/>
      <c r="H37" s="368"/>
      <c r="I37" s="368"/>
      <c r="J37" s="368"/>
      <c r="K37" s="368"/>
      <c r="L37" s="368"/>
      <c r="M37" s="369"/>
      <c r="N37" s="259"/>
    </row>
    <row r="38" spans="1:14" x14ac:dyDescent="0.3">
      <c r="A38" s="257"/>
      <c r="B38" s="258"/>
      <c r="C38" s="367"/>
      <c r="D38" s="368"/>
      <c r="E38" s="368"/>
      <c r="F38" s="368"/>
      <c r="G38" s="368"/>
      <c r="H38" s="368"/>
      <c r="I38" s="368"/>
      <c r="J38" s="368"/>
      <c r="K38" s="368"/>
      <c r="L38" s="368"/>
      <c r="M38" s="369"/>
      <c r="N38" s="259"/>
    </row>
    <row r="39" spans="1:14" x14ac:dyDescent="0.3">
      <c r="A39" s="257"/>
      <c r="B39" s="258"/>
      <c r="C39" s="367"/>
      <c r="D39" s="368"/>
      <c r="E39" s="368"/>
      <c r="F39" s="368"/>
      <c r="G39" s="368"/>
      <c r="H39" s="368"/>
      <c r="I39" s="368"/>
      <c r="J39" s="368"/>
      <c r="K39" s="368"/>
      <c r="L39" s="368"/>
      <c r="M39" s="369"/>
      <c r="N39" s="259"/>
    </row>
    <row r="40" spans="1:14" x14ac:dyDescent="0.3">
      <c r="A40" s="257"/>
      <c r="B40" s="258"/>
      <c r="C40" s="367"/>
      <c r="D40" s="368"/>
      <c r="E40" s="368"/>
      <c r="F40" s="368"/>
      <c r="G40" s="368"/>
      <c r="H40" s="368"/>
      <c r="I40" s="368"/>
      <c r="J40" s="368"/>
      <c r="K40" s="368"/>
      <c r="L40" s="368"/>
      <c r="M40" s="369"/>
      <c r="N40" s="259"/>
    </row>
    <row r="41" spans="1:14" x14ac:dyDescent="0.3">
      <c r="A41" s="257"/>
      <c r="B41" s="258"/>
      <c r="C41" s="367"/>
      <c r="D41" s="368"/>
      <c r="E41" s="368"/>
      <c r="F41" s="368"/>
      <c r="G41" s="368"/>
      <c r="H41" s="368"/>
      <c r="I41" s="368"/>
      <c r="J41" s="368"/>
      <c r="K41" s="368"/>
      <c r="L41" s="368"/>
      <c r="M41" s="369"/>
      <c r="N41" s="259"/>
    </row>
    <row r="42" spans="1:14" x14ac:dyDescent="0.3">
      <c r="A42" s="257"/>
      <c r="B42" s="258"/>
      <c r="C42" s="367"/>
      <c r="D42" s="368"/>
      <c r="E42" s="368"/>
      <c r="F42" s="368"/>
      <c r="G42" s="368"/>
      <c r="H42" s="368"/>
      <c r="I42" s="368"/>
      <c r="J42" s="368"/>
      <c r="K42" s="368"/>
      <c r="L42" s="368"/>
      <c r="M42" s="369"/>
      <c r="N42" s="259"/>
    </row>
    <row r="43" spans="1:14" x14ac:dyDescent="0.3">
      <c r="A43" s="257"/>
      <c r="B43" s="258"/>
      <c r="C43" s="367"/>
      <c r="D43" s="368"/>
      <c r="E43" s="368"/>
      <c r="F43" s="368"/>
      <c r="G43" s="368"/>
      <c r="H43" s="368"/>
      <c r="I43" s="368"/>
      <c r="J43" s="368"/>
      <c r="K43" s="368"/>
      <c r="L43" s="368"/>
      <c r="M43" s="369"/>
      <c r="N43" s="259"/>
    </row>
    <row r="44" spans="1:14" x14ac:dyDescent="0.3">
      <c r="A44" s="257"/>
      <c r="B44" s="258"/>
      <c r="C44" s="367"/>
      <c r="D44" s="368"/>
      <c r="E44" s="368"/>
      <c r="F44" s="368"/>
      <c r="G44" s="368"/>
      <c r="H44" s="368"/>
      <c r="I44" s="368"/>
      <c r="J44" s="368"/>
      <c r="K44" s="368"/>
      <c r="L44" s="368"/>
      <c r="M44" s="369"/>
      <c r="N44" s="259"/>
    </row>
    <row r="45" spans="1:14" x14ac:dyDescent="0.3">
      <c r="A45" s="257"/>
      <c r="B45" s="258"/>
      <c r="C45" s="367"/>
      <c r="D45" s="368"/>
      <c r="E45" s="368"/>
      <c r="F45" s="368"/>
      <c r="G45" s="368"/>
      <c r="H45" s="368"/>
      <c r="I45" s="368"/>
      <c r="J45" s="368"/>
      <c r="K45" s="368"/>
      <c r="L45" s="368"/>
      <c r="M45" s="369"/>
      <c r="N45" s="259"/>
    </row>
    <row r="46" spans="1:14" x14ac:dyDescent="0.3">
      <c r="A46" s="257"/>
      <c r="B46" s="258"/>
      <c r="C46" s="367"/>
      <c r="D46" s="368"/>
      <c r="E46" s="368"/>
      <c r="F46" s="368"/>
      <c r="G46" s="368"/>
      <c r="H46" s="368"/>
      <c r="I46" s="368"/>
      <c r="J46" s="368"/>
      <c r="K46" s="368"/>
      <c r="L46" s="368"/>
      <c r="M46" s="369"/>
      <c r="N46" s="259"/>
    </row>
    <row r="47" spans="1:14" x14ac:dyDescent="0.3">
      <c r="A47" s="257"/>
      <c r="B47" s="258"/>
      <c r="C47" s="367"/>
      <c r="D47" s="368"/>
      <c r="E47" s="368"/>
      <c r="F47" s="368"/>
      <c r="G47" s="368"/>
      <c r="H47" s="368"/>
      <c r="I47" s="368"/>
      <c r="J47" s="368"/>
      <c r="K47" s="368"/>
      <c r="L47" s="368"/>
      <c r="M47" s="369"/>
      <c r="N47" s="259"/>
    </row>
    <row r="48" spans="1:14" x14ac:dyDescent="0.3">
      <c r="A48" s="257"/>
      <c r="B48" s="258"/>
      <c r="C48" s="367"/>
      <c r="D48" s="368"/>
      <c r="E48" s="368"/>
      <c r="F48" s="368"/>
      <c r="G48" s="368"/>
      <c r="H48" s="368"/>
      <c r="I48" s="368"/>
      <c r="J48" s="368"/>
      <c r="K48" s="368"/>
      <c r="L48" s="368"/>
      <c r="M48" s="369"/>
      <c r="N48" s="259"/>
    </row>
    <row r="49" spans="1:14" x14ac:dyDescent="0.3">
      <c r="A49" s="257"/>
      <c r="B49" s="258"/>
      <c r="C49" s="367"/>
      <c r="D49" s="368"/>
      <c r="E49" s="368"/>
      <c r="F49" s="368"/>
      <c r="G49" s="368"/>
      <c r="H49" s="368"/>
      <c r="I49" s="368"/>
      <c r="J49" s="368"/>
      <c r="K49" s="368"/>
      <c r="L49" s="368"/>
      <c r="M49" s="369"/>
      <c r="N49" s="259"/>
    </row>
    <row r="50" spans="1:14" x14ac:dyDescent="0.3">
      <c r="A50" s="257"/>
      <c r="B50" s="258"/>
      <c r="C50" s="367"/>
      <c r="D50" s="368"/>
      <c r="E50" s="368"/>
      <c r="F50" s="368"/>
      <c r="G50" s="368"/>
      <c r="H50" s="368"/>
      <c r="I50" s="368"/>
      <c r="J50" s="368"/>
      <c r="K50" s="368"/>
      <c r="L50" s="368"/>
      <c r="M50" s="369"/>
      <c r="N50" s="259"/>
    </row>
    <row r="51" spans="1:14" x14ac:dyDescent="0.3">
      <c r="A51" s="257"/>
      <c r="B51" s="258"/>
      <c r="C51" s="367"/>
      <c r="D51" s="368"/>
      <c r="E51" s="368"/>
      <c r="F51" s="368"/>
      <c r="G51" s="368"/>
      <c r="H51" s="368"/>
      <c r="I51" s="368"/>
      <c r="J51" s="368"/>
      <c r="K51" s="368"/>
      <c r="L51" s="368"/>
      <c r="M51" s="369"/>
      <c r="N51" s="259"/>
    </row>
    <row r="52" spans="1:14" x14ac:dyDescent="0.3">
      <c r="A52" s="257"/>
      <c r="B52" s="258"/>
      <c r="C52" s="367"/>
      <c r="D52" s="368"/>
      <c r="E52" s="368"/>
      <c r="F52" s="368"/>
      <c r="G52" s="368"/>
      <c r="H52" s="368"/>
      <c r="I52" s="368"/>
      <c r="J52" s="368"/>
      <c r="K52" s="368"/>
      <c r="L52" s="368"/>
      <c r="M52" s="369"/>
      <c r="N52" s="259"/>
    </row>
    <row r="53" spans="1:14" x14ac:dyDescent="0.3">
      <c r="A53" s="257"/>
      <c r="B53" s="258"/>
      <c r="C53" s="367"/>
      <c r="D53" s="368"/>
      <c r="E53" s="368"/>
      <c r="F53" s="368"/>
      <c r="G53" s="368"/>
      <c r="H53" s="368"/>
      <c r="I53" s="368"/>
      <c r="J53" s="368"/>
      <c r="K53" s="368"/>
      <c r="L53" s="368"/>
      <c r="M53" s="369"/>
      <c r="N53" s="259"/>
    </row>
    <row r="54" spans="1:14" x14ac:dyDescent="0.3">
      <c r="A54" s="257"/>
      <c r="B54" s="258"/>
      <c r="C54" s="367"/>
      <c r="D54" s="368"/>
      <c r="E54" s="368"/>
      <c r="F54" s="368"/>
      <c r="G54" s="368"/>
      <c r="H54" s="368"/>
      <c r="I54" s="368"/>
      <c r="J54" s="368"/>
      <c r="K54" s="368"/>
      <c r="L54" s="368"/>
      <c r="M54" s="369"/>
      <c r="N54" s="259"/>
    </row>
    <row r="55" spans="1:14" x14ac:dyDescent="0.3">
      <c r="A55" s="257"/>
      <c r="B55" s="258"/>
      <c r="C55" s="367"/>
      <c r="D55" s="368"/>
      <c r="E55" s="368"/>
      <c r="F55" s="368"/>
      <c r="G55" s="368"/>
      <c r="H55" s="368"/>
      <c r="I55" s="368"/>
      <c r="J55" s="368"/>
      <c r="K55" s="368"/>
      <c r="L55" s="368"/>
      <c r="M55" s="369"/>
      <c r="N55" s="259"/>
    </row>
    <row r="56" spans="1:14" x14ac:dyDescent="0.3">
      <c r="A56" s="257"/>
      <c r="B56" s="258"/>
      <c r="C56" s="367"/>
      <c r="D56" s="368"/>
      <c r="E56" s="368"/>
      <c r="F56" s="368"/>
      <c r="G56" s="368"/>
      <c r="H56" s="368"/>
      <c r="I56" s="368"/>
      <c r="J56" s="368"/>
      <c r="K56" s="368"/>
      <c r="L56" s="368"/>
      <c r="M56" s="369"/>
      <c r="N56" s="259"/>
    </row>
    <row r="57" spans="1:14" x14ac:dyDescent="0.3">
      <c r="A57" s="257"/>
      <c r="B57" s="258"/>
      <c r="C57" s="367"/>
      <c r="D57" s="368"/>
      <c r="E57" s="368"/>
      <c r="F57" s="368"/>
      <c r="G57" s="368"/>
      <c r="H57" s="368"/>
      <c r="I57" s="368"/>
      <c r="J57" s="368"/>
      <c r="K57" s="368"/>
      <c r="L57" s="368"/>
      <c r="M57" s="369"/>
      <c r="N57" s="259"/>
    </row>
    <row r="58" spans="1:14" x14ac:dyDescent="0.3">
      <c r="A58" s="257"/>
      <c r="B58" s="258"/>
      <c r="C58" s="367"/>
      <c r="D58" s="368"/>
      <c r="E58" s="368"/>
      <c r="F58" s="368"/>
      <c r="G58" s="368"/>
      <c r="H58" s="368"/>
      <c r="I58" s="368"/>
      <c r="J58" s="368"/>
      <c r="K58" s="368"/>
      <c r="L58" s="368"/>
      <c r="M58" s="369"/>
      <c r="N58" s="259"/>
    </row>
    <row r="59" spans="1:14" x14ac:dyDescent="0.3">
      <c r="A59" s="257"/>
      <c r="B59" s="258"/>
      <c r="C59" s="367"/>
      <c r="D59" s="368"/>
      <c r="E59" s="368"/>
      <c r="F59" s="368"/>
      <c r="G59" s="368"/>
      <c r="H59" s="368"/>
      <c r="I59" s="368"/>
      <c r="J59" s="368"/>
      <c r="K59" s="368"/>
      <c r="L59" s="368"/>
      <c r="M59" s="369"/>
      <c r="N59" s="259"/>
    </row>
    <row r="60" spans="1:14" x14ac:dyDescent="0.3">
      <c r="A60" s="257"/>
      <c r="B60" s="258"/>
      <c r="C60" s="367"/>
      <c r="D60" s="368"/>
      <c r="E60" s="368"/>
      <c r="F60" s="368"/>
      <c r="G60" s="368"/>
      <c r="H60" s="368"/>
      <c r="I60" s="368"/>
      <c r="J60" s="368"/>
      <c r="K60" s="368"/>
      <c r="L60" s="368"/>
      <c r="M60" s="369"/>
      <c r="N60" s="259"/>
    </row>
    <row r="61" spans="1:14" x14ac:dyDescent="0.3">
      <c r="A61" s="257"/>
      <c r="B61" s="258"/>
      <c r="C61" s="367"/>
      <c r="D61" s="368"/>
      <c r="E61" s="368"/>
      <c r="F61" s="368"/>
      <c r="G61" s="368"/>
      <c r="H61" s="368"/>
      <c r="I61" s="368"/>
      <c r="J61" s="368"/>
      <c r="K61" s="368"/>
      <c r="L61" s="368"/>
      <c r="M61" s="369"/>
      <c r="N61" s="259"/>
    </row>
    <row r="62" spans="1:14" x14ac:dyDescent="0.3">
      <c r="A62" s="257"/>
      <c r="B62" s="258"/>
      <c r="C62" s="370"/>
      <c r="D62" s="371"/>
      <c r="E62" s="371"/>
      <c r="F62" s="371"/>
      <c r="G62" s="371"/>
      <c r="H62" s="371"/>
      <c r="I62" s="371"/>
      <c r="J62" s="371"/>
      <c r="K62" s="371"/>
      <c r="L62" s="371"/>
      <c r="M62" s="372"/>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3" workbookViewId="0">
      <selection activeCell="B17" sqref="B17:D28"/>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8.88671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3" t="s">
        <v>19</v>
      </c>
      <c r="B1" s="373"/>
      <c r="C1" s="373"/>
      <c r="D1" s="373"/>
      <c r="E1" s="373"/>
      <c r="F1" s="373"/>
      <c r="G1" s="373"/>
      <c r="H1" s="373"/>
      <c r="I1" s="373"/>
      <c r="J1" s="373"/>
      <c r="K1" s="373"/>
      <c r="L1" s="373"/>
      <c r="M1" s="373"/>
      <c r="N1" s="70"/>
      <c r="O1" s="70"/>
      <c r="P1" s="70"/>
      <c r="Q1" s="71"/>
      <c r="R1" s="71"/>
    </row>
    <row r="2" spans="1:21" ht="26.25" customHeight="1" x14ac:dyDescent="0.4">
      <c r="A2" s="374" t="s">
        <v>18</v>
      </c>
      <c r="B2" s="374"/>
      <c r="C2" s="374"/>
      <c r="D2" s="374"/>
      <c r="E2" s="374"/>
      <c r="F2" s="374"/>
      <c r="G2" s="374"/>
      <c r="H2" s="374"/>
      <c r="I2" s="374"/>
      <c r="J2" s="374"/>
      <c r="K2" s="374"/>
      <c r="L2" s="374"/>
      <c r="M2" s="374"/>
      <c r="N2" s="71"/>
      <c r="O2" s="71"/>
      <c r="P2" s="71"/>
      <c r="Q2" s="71"/>
      <c r="R2" s="71"/>
    </row>
    <row r="3" spans="1:21" ht="17.399999999999999" x14ac:dyDescent="0.3">
      <c r="A3" s="344" t="str">
        <f>'Cover Page'!A5:N5</f>
        <v>For Reporting Period: April, May, and June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National Farmers Union Property and Casualty Company</v>
      </c>
      <c r="C5" s="162"/>
      <c r="D5" s="274"/>
      <c r="E5" s="182"/>
      <c r="F5" s="221"/>
      <c r="G5" s="221"/>
      <c r="H5" s="221"/>
      <c r="I5" s="221"/>
      <c r="J5" s="221"/>
      <c r="K5" s="222"/>
      <c r="L5" s="192" t="s">
        <v>55</v>
      </c>
      <c r="M5" s="333">
        <f>'Cover Page'!L9</f>
        <v>16217</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Insurance Group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16217</v>
      </c>
      <c r="B17" s="321" t="s">
        <v>228</v>
      </c>
      <c r="C17" s="321" t="s">
        <v>368</v>
      </c>
      <c r="D17" s="321" t="s">
        <v>369</v>
      </c>
      <c r="E17" s="321" t="s">
        <v>349</v>
      </c>
      <c r="F17" s="323">
        <v>0</v>
      </c>
      <c r="G17" s="324">
        <v>0</v>
      </c>
      <c r="H17" s="325">
        <v>0</v>
      </c>
      <c r="I17" s="325">
        <v>4927</v>
      </c>
      <c r="J17" s="325">
        <v>4927</v>
      </c>
      <c r="K17" s="323">
        <v>0</v>
      </c>
      <c r="L17" s="322">
        <v>19</v>
      </c>
      <c r="M17" s="322" t="s">
        <v>370</v>
      </c>
      <c r="O17" s="295" t="str">
        <f>IF(OR(B17="PPA", B17="CMP",B17="CML",B17="CMA",B17="WC",B17="MED"),B17,"ASLine")</f>
        <v>CMA</v>
      </c>
    </row>
    <row r="18" spans="1:15" s="295" customFormat="1" ht="16.5" customHeight="1" x14ac:dyDescent="0.25">
      <c r="A18" s="321">
        <f t="shared" si="0"/>
        <v>16217</v>
      </c>
      <c r="B18" s="321" t="s">
        <v>82</v>
      </c>
      <c r="C18" s="321" t="s">
        <v>368</v>
      </c>
      <c r="D18" s="321" t="s">
        <v>369</v>
      </c>
      <c r="E18" s="321" t="s">
        <v>349</v>
      </c>
      <c r="F18" s="323">
        <v>0</v>
      </c>
      <c r="G18" s="324">
        <v>0</v>
      </c>
      <c r="H18" s="325">
        <v>0</v>
      </c>
      <c r="I18" s="325">
        <v>23365</v>
      </c>
      <c r="J18" s="325">
        <v>23365</v>
      </c>
      <c r="K18" s="323">
        <v>0</v>
      </c>
      <c r="L18" s="322">
        <v>19</v>
      </c>
      <c r="M18" s="322" t="s">
        <v>370</v>
      </c>
      <c r="O18" s="295" t="str">
        <f t="shared" ref="O18:O62" si="1">IF(OR(B18="PPA", B18="CMP",B18="CML",B18="CMA",B18="WC",B18="MED"),B18,"ASLine")</f>
        <v>CMP</v>
      </c>
    </row>
    <row r="19" spans="1:15" s="295" customFormat="1" ht="16.5" customHeight="1" x14ac:dyDescent="0.25">
      <c r="A19" s="321">
        <f t="shared" si="0"/>
        <v>16217</v>
      </c>
      <c r="B19" s="321" t="s">
        <v>230</v>
      </c>
      <c r="C19" s="321" t="s">
        <v>368</v>
      </c>
      <c r="D19" s="321" t="s">
        <v>369</v>
      </c>
      <c r="E19" s="321" t="s">
        <v>349</v>
      </c>
      <c r="F19" s="323">
        <v>0</v>
      </c>
      <c r="G19" s="324">
        <v>0</v>
      </c>
      <c r="H19" s="325">
        <v>0</v>
      </c>
      <c r="I19" s="325">
        <v>28267</v>
      </c>
      <c r="J19" s="325">
        <v>28267</v>
      </c>
      <c r="K19" s="323">
        <v>0</v>
      </c>
      <c r="L19" s="322">
        <v>19</v>
      </c>
      <c r="M19" s="322" t="s">
        <v>370</v>
      </c>
      <c r="O19" s="295" t="str">
        <f t="shared" si="1"/>
        <v>CML</v>
      </c>
    </row>
    <row r="20" spans="1:15" s="295" customFormat="1" ht="16.5" customHeight="1" x14ac:dyDescent="0.25">
      <c r="A20" s="321">
        <f t="shared" si="0"/>
        <v>16217</v>
      </c>
      <c r="B20" s="321" t="s">
        <v>228</v>
      </c>
      <c r="C20" s="321" t="s">
        <v>368</v>
      </c>
      <c r="D20" s="321" t="s">
        <v>369</v>
      </c>
      <c r="E20" s="321" t="s">
        <v>350</v>
      </c>
      <c r="F20" s="323">
        <v>0</v>
      </c>
      <c r="G20" s="324">
        <v>0</v>
      </c>
      <c r="H20" s="325">
        <v>0</v>
      </c>
      <c r="I20" s="325">
        <v>4934</v>
      </c>
      <c r="J20" s="325">
        <v>4934</v>
      </c>
      <c r="K20" s="323">
        <v>0</v>
      </c>
      <c r="L20" s="322">
        <v>19</v>
      </c>
      <c r="M20" s="322" t="s">
        <v>370</v>
      </c>
      <c r="O20" s="295" t="str">
        <f t="shared" si="1"/>
        <v>CMA</v>
      </c>
    </row>
    <row r="21" spans="1:15" s="295" customFormat="1" ht="16.5" customHeight="1" x14ac:dyDescent="0.25">
      <c r="A21" s="321">
        <f t="shared" si="0"/>
        <v>16217</v>
      </c>
      <c r="B21" s="321" t="s">
        <v>82</v>
      </c>
      <c r="C21" s="321" t="s">
        <v>368</v>
      </c>
      <c r="D21" s="321" t="s">
        <v>369</v>
      </c>
      <c r="E21" s="321" t="s">
        <v>350</v>
      </c>
      <c r="F21" s="323">
        <v>0</v>
      </c>
      <c r="G21" s="324">
        <v>0</v>
      </c>
      <c r="H21" s="325">
        <v>0</v>
      </c>
      <c r="I21" s="325">
        <v>23396</v>
      </c>
      <c r="J21" s="325">
        <v>23396</v>
      </c>
      <c r="K21" s="323">
        <v>0</v>
      </c>
      <c r="L21" s="322">
        <v>19</v>
      </c>
      <c r="M21" s="322" t="s">
        <v>370</v>
      </c>
      <c r="O21" s="295" t="str">
        <f t="shared" si="1"/>
        <v>CMP</v>
      </c>
    </row>
    <row r="22" spans="1:15" s="295" customFormat="1" ht="16.5" customHeight="1" x14ac:dyDescent="0.25">
      <c r="A22" s="321">
        <f t="shared" si="0"/>
        <v>16217</v>
      </c>
      <c r="B22" s="321" t="s">
        <v>230</v>
      </c>
      <c r="C22" s="321" t="s">
        <v>368</v>
      </c>
      <c r="D22" s="321" t="s">
        <v>369</v>
      </c>
      <c r="E22" s="321" t="s">
        <v>350</v>
      </c>
      <c r="F22" s="323">
        <v>0</v>
      </c>
      <c r="G22" s="324">
        <v>0</v>
      </c>
      <c r="H22" s="325">
        <v>0</v>
      </c>
      <c r="I22" s="325">
        <v>28304</v>
      </c>
      <c r="J22" s="325">
        <v>28304</v>
      </c>
      <c r="K22" s="323">
        <v>0</v>
      </c>
      <c r="L22" s="322">
        <v>19</v>
      </c>
      <c r="M22" s="322" t="s">
        <v>370</v>
      </c>
      <c r="O22" s="295" t="str">
        <f t="shared" si="1"/>
        <v>CML</v>
      </c>
    </row>
    <row r="23" spans="1:15" s="295" customFormat="1" ht="16.5" customHeight="1" x14ac:dyDescent="0.25">
      <c r="A23" s="321">
        <f t="shared" si="0"/>
        <v>16217</v>
      </c>
      <c r="B23" s="321" t="s">
        <v>228</v>
      </c>
      <c r="C23" s="321" t="s">
        <v>368</v>
      </c>
      <c r="D23" s="321" t="s">
        <v>369</v>
      </c>
      <c r="E23" s="321" t="s">
        <v>351</v>
      </c>
      <c r="F23" s="323">
        <v>0</v>
      </c>
      <c r="G23" s="324">
        <v>0</v>
      </c>
      <c r="H23" s="325">
        <v>0</v>
      </c>
      <c r="I23" s="325">
        <v>4934</v>
      </c>
      <c r="J23" s="325">
        <v>4934</v>
      </c>
      <c r="K23" s="323">
        <v>0</v>
      </c>
      <c r="L23" s="322">
        <v>19</v>
      </c>
      <c r="M23" s="322" t="s">
        <v>370</v>
      </c>
      <c r="O23" s="295" t="str">
        <f t="shared" si="1"/>
        <v>CMA</v>
      </c>
    </row>
    <row r="24" spans="1:15" s="295" customFormat="1" ht="16.5" customHeight="1" x14ac:dyDescent="0.25">
      <c r="A24" s="321">
        <f t="shared" si="0"/>
        <v>16217</v>
      </c>
      <c r="B24" s="321" t="s">
        <v>82</v>
      </c>
      <c r="C24" s="321" t="s">
        <v>368</v>
      </c>
      <c r="D24" s="321" t="s">
        <v>369</v>
      </c>
      <c r="E24" s="321" t="s">
        <v>351</v>
      </c>
      <c r="F24" s="323">
        <v>0</v>
      </c>
      <c r="G24" s="324">
        <v>0</v>
      </c>
      <c r="H24" s="325">
        <v>0</v>
      </c>
      <c r="I24" s="325">
        <v>23396</v>
      </c>
      <c r="J24" s="325">
        <v>23396</v>
      </c>
      <c r="K24" s="323">
        <v>0</v>
      </c>
      <c r="L24" s="322">
        <v>19</v>
      </c>
      <c r="M24" s="322" t="s">
        <v>370</v>
      </c>
      <c r="O24" s="295" t="str">
        <f t="shared" si="1"/>
        <v>CMP</v>
      </c>
    </row>
    <row r="25" spans="1:15" s="295" customFormat="1" ht="16.5" customHeight="1" x14ac:dyDescent="0.25">
      <c r="A25" s="321">
        <f t="shared" si="0"/>
        <v>16217</v>
      </c>
      <c r="B25" s="321" t="s">
        <v>230</v>
      </c>
      <c r="C25" s="321" t="s">
        <v>368</v>
      </c>
      <c r="D25" s="321" t="s">
        <v>369</v>
      </c>
      <c r="E25" s="321" t="s">
        <v>351</v>
      </c>
      <c r="F25" s="323">
        <v>0</v>
      </c>
      <c r="G25" s="324">
        <v>0</v>
      </c>
      <c r="H25" s="325">
        <v>0</v>
      </c>
      <c r="I25" s="325">
        <v>28304</v>
      </c>
      <c r="J25" s="325">
        <v>28304</v>
      </c>
      <c r="K25" s="323">
        <v>0</v>
      </c>
      <c r="L25" s="322">
        <v>19</v>
      </c>
      <c r="M25" s="322" t="s">
        <v>370</v>
      </c>
      <c r="O25" s="295" t="str">
        <f t="shared" si="1"/>
        <v>CML</v>
      </c>
    </row>
    <row r="26" spans="1:15" s="295" customFormat="1" ht="16.5" customHeight="1" x14ac:dyDescent="0.25">
      <c r="A26" s="321">
        <f t="shared" si="0"/>
        <v>16217</v>
      </c>
      <c r="B26" s="321" t="s">
        <v>228</v>
      </c>
      <c r="C26" s="321" t="s">
        <v>368</v>
      </c>
      <c r="D26" s="321" t="s">
        <v>369</v>
      </c>
      <c r="E26" s="321" t="s">
        <v>344</v>
      </c>
      <c r="F26" s="323">
        <v>0</v>
      </c>
      <c r="G26" s="324">
        <v>0</v>
      </c>
      <c r="H26" s="325">
        <v>0</v>
      </c>
      <c r="I26" s="325">
        <v>4934</v>
      </c>
      <c r="J26" s="325">
        <v>4934</v>
      </c>
      <c r="K26" s="323">
        <v>0</v>
      </c>
      <c r="L26" s="322">
        <v>19</v>
      </c>
      <c r="M26" s="322" t="s">
        <v>370</v>
      </c>
      <c r="O26" s="295" t="str">
        <f t="shared" si="1"/>
        <v>CMA</v>
      </c>
    </row>
    <row r="27" spans="1:15" s="295" customFormat="1" ht="16.5" customHeight="1" x14ac:dyDescent="0.25">
      <c r="A27" s="321">
        <f t="shared" si="0"/>
        <v>16217</v>
      </c>
      <c r="B27" s="321" t="s">
        <v>82</v>
      </c>
      <c r="C27" s="321" t="s">
        <v>368</v>
      </c>
      <c r="D27" s="321" t="s">
        <v>369</v>
      </c>
      <c r="E27" s="321" t="s">
        <v>344</v>
      </c>
      <c r="F27" s="323">
        <v>0</v>
      </c>
      <c r="G27" s="324">
        <v>0</v>
      </c>
      <c r="H27" s="325">
        <v>0</v>
      </c>
      <c r="I27" s="325">
        <v>23396</v>
      </c>
      <c r="J27" s="325">
        <v>23396</v>
      </c>
      <c r="K27" s="323">
        <v>0</v>
      </c>
      <c r="L27" s="322">
        <v>19</v>
      </c>
      <c r="M27" s="322" t="s">
        <v>370</v>
      </c>
      <c r="O27" s="295" t="str">
        <f t="shared" si="1"/>
        <v>CMP</v>
      </c>
    </row>
    <row r="28" spans="1:15" s="295" customFormat="1" ht="16.5" customHeight="1" x14ac:dyDescent="0.25">
      <c r="A28" s="321">
        <f t="shared" si="0"/>
        <v>16217</v>
      </c>
      <c r="B28" s="321" t="s">
        <v>230</v>
      </c>
      <c r="C28" s="321" t="s">
        <v>368</v>
      </c>
      <c r="D28" s="321" t="s">
        <v>369</v>
      </c>
      <c r="E28" s="321" t="s">
        <v>344</v>
      </c>
      <c r="F28" s="323">
        <v>0</v>
      </c>
      <c r="G28" s="324">
        <v>0</v>
      </c>
      <c r="H28" s="325">
        <v>0</v>
      </c>
      <c r="I28" s="325">
        <v>28304</v>
      </c>
      <c r="J28" s="325">
        <v>28304</v>
      </c>
      <c r="K28" s="323">
        <v>0</v>
      </c>
      <c r="L28" s="322">
        <v>19</v>
      </c>
      <c r="M28" s="322" t="s">
        <v>370</v>
      </c>
      <c r="O28" s="295" t="str">
        <f t="shared" si="1"/>
        <v>CML</v>
      </c>
    </row>
    <row r="29" spans="1:15" s="295" customFormat="1" ht="16.5" customHeight="1" x14ac:dyDescent="0.25">
      <c r="A29" s="321">
        <f t="shared" si="0"/>
        <v>16217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16217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16217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16217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16217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16217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16217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16217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16217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16217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16217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16217</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16217</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16217</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16217</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16217</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16217</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16217</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16217</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16217</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16217</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16217</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16217</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16217</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16217</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16217</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16217</v>
      </c>
      <c r="B55" s="318"/>
      <c r="C55" s="318"/>
      <c r="D55" s="318"/>
      <c r="E55" s="318"/>
      <c r="F55" s="323"/>
      <c r="G55" s="324"/>
      <c r="H55" s="325"/>
      <c r="I55" s="325"/>
      <c r="J55" s="325"/>
      <c r="K55" s="323"/>
      <c r="L55" s="322"/>
      <c r="M55" s="322"/>
      <c r="O55" s="295" t="str">
        <f t="shared" si="1"/>
        <v>ASLine</v>
      </c>
    </row>
    <row r="56" spans="1:15" x14ac:dyDescent="0.25">
      <c r="A56" s="321">
        <f t="shared" si="0"/>
        <v>16217</v>
      </c>
      <c r="B56" s="318"/>
      <c r="C56" s="318"/>
      <c r="D56" s="318"/>
      <c r="E56" s="318"/>
      <c r="F56" s="323"/>
      <c r="G56" s="324"/>
      <c r="H56" s="325"/>
      <c r="I56" s="325"/>
      <c r="J56" s="325"/>
      <c r="K56" s="323"/>
      <c r="L56" s="322"/>
      <c r="M56" s="322"/>
      <c r="O56" s="295" t="str">
        <f t="shared" si="1"/>
        <v>ASLine</v>
      </c>
    </row>
    <row r="57" spans="1:15" x14ac:dyDescent="0.25">
      <c r="A57" s="321">
        <f t="shared" si="0"/>
        <v>16217</v>
      </c>
      <c r="B57" s="318"/>
      <c r="C57" s="318"/>
      <c r="D57" s="318"/>
      <c r="E57" s="318"/>
      <c r="F57" s="323"/>
      <c r="G57" s="324"/>
      <c r="H57" s="325"/>
      <c r="I57" s="325"/>
      <c r="J57" s="325"/>
      <c r="K57" s="323"/>
      <c r="L57" s="322"/>
      <c r="M57" s="322"/>
      <c r="O57" s="295" t="str">
        <f t="shared" si="1"/>
        <v>ASLine</v>
      </c>
    </row>
    <row r="58" spans="1:15" x14ac:dyDescent="0.25">
      <c r="A58" s="321">
        <f t="shared" si="0"/>
        <v>16217</v>
      </c>
      <c r="B58" s="318"/>
      <c r="C58" s="318"/>
      <c r="D58" s="318"/>
      <c r="E58" s="318"/>
      <c r="F58" s="323"/>
      <c r="G58" s="324"/>
      <c r="H58" s="325"/>
      <c r="I58" s="325"/>
      <c r="J58" s="325"/>
      <c r="K58" s="323"/>
      <c r="L58" s="322"/>
      <c r="M58" s="322"/>
      <c r="O58" s="295" t="str">
        <f t="shared" si="1"/>
        <v>ASLine</v>
      </c>
    </row>
    <row r="59" spans="1:15" x14ac:dyDescent="0.25">
      <c r="A59" s="321">
        <f t="shared" si="0"/>
        <v>16217</v>
      </c>
      <c r="B59" s="318"/>
      <c r="C59" s="318"/>
      <c r="D59" s="318"/>
      <c r="E59" s="318"/>
      <c r="F59" s="323"/>
      <c r="G59" s="324"/>
      <c r="H59" s="325"/>
      <c r="I59" s="325"/>
      <c r="J59" s="325"/>
      <c r="K59" s="323"/>
      <c r="L59" s="322"/>
      <c r="M59" s="322"/>
      <c r="O59" s="295" t="str">
        <f t="shared" si="1"/>
        <v>ASLine</v>
      </c>
    </row>
    <row r="60" spans="1:15" x14ac:dyDescent="0.25">
      <c r="A60" s="321">
        <f t="shared" si="0"/>
        <v>16217</v>
      </c>
      <c r="B60" s="318"/>
      <c r="C60" s="318"/>
      <c r="D60" s="318"/>
      <c r="E60" s="318"/>
      <c r="F60" s="323"/>
      <c r="G60" s="324"/>
      <c r="H60" s="325"/>
      <c r="I60" s="325"/>
      <c r="J60" s="325"/>
      <c r="K60" s="323"/>
      <c r="L60" s="322"/>
      <c r="M60" s="322"/>
      <c r="O60" s="295" t="str">
        <f t="shared" si="1"/>
        <v>ASLine</v>
      </c>
    </row>
    <row r="61" spans="1:15" x14ac:dyDescent="0.25">
      <c r="A61" s="321">
        <f t="shared" si="0"/>
        <v>16217</v>
      </c>
      <c r="B61" s="318"/>
      <c r="C61" s="318"/>
      <c r="D61" s="318"/>
      <c r="E61" s="318"/>
      <c r="F61" s="323"/>
      <c r="G61" s="324"/>
      <c r="H61" s="325"/>
      <c r="I61" s="325"/>
      <c r="J61" s="325"/>
      <c r="K61" s="323"/>
      <c r="L61" s="322"/>
      <c r="M61" s="322"/>
      <c r="O61" s="295" t="str">
        <f t="shared" si="1"/>
        <v>ASLine</v>
      </c>
    </row>
    <row r="62" spans="1:15" x14ac:dyDescent="0.25">
      <c r="A62" s="321">
        <f t="shared" si="0"/>
        <v>16217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xWindow="537" yWindow="606"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537" yWindow="60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349</v>
      </c>
    </row>
    <row r="3" spans="1:4" x14ac:dyDescent="0.3">
      <c r="A3" t="s">
        <v>228</v>
      </c>
      <c r="B3" t="s">
        <v>227</v>
      </c>
      <c r="D3" t="s">
        <v>350</v>
      </c>
    </row>
    <row r="4" spans="1:4" x14ac:dyDescent="0.3">
      <c r="A4" t="s">
        <v>81</v>
      </c>
      <c r="B4" t="s">
        <v>225</v>
      </c>
      <c r="D4" t="s">
        <v>351</v>
      </c>
    </row>
    <row r="5" spans="1:4" x14ac:dyDescent="0.3">
      <c r="A5" t="s">
        <v>82</v>
      </c>
      <c r="B5" t="s">
        <v>229</v>
      </c>
      <c r="D5" t="s">
        <v>344</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National Farmers Union Property and Casualty Company</v>
      </c>
      <c r="B4" s="155">
        <f>'Cover Page'!L9</f>
        <v>16217</v>
      </c>
      <c r="C4" s="155" t="str">
        <f>'Cover Page'!B13</f>
        <v>Allstate Insurance Group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44405</v>
      </c>
      <c r="L4" s="177" t="str">
        <f>'Cover Page'!B35</f>
        <v>John Nader</v>
      </c>
      <c r="M4" s="177" t="str">
        <f>'Cover Page'!B38</f>
        <v>Senior Vice President</v>
      </c>
      <c r="N4" s="220" t="str">
        <f>'Cover Page'!I35</f>
        <v>312-638-5717</v>
      </c>
      <c r="O4" s="220">
        <f>'Cover Page'!L35</f>
        <v>0</v>
      </c>
      <c r="P4" s="155" t="str">
        <f>'Cover Page'!I38</f>
        <v>John.Nader@NGIC.com</v>
      </c>
      <c r="Q4" s="155" t="str">
        <f>'Cover Page'!B42</f>
        <v>Kristi Harris</v>
      </c>
      <c r="R4" s="155" t="str">
        <f>'Cover Page'!B46</f>
        <v>Regulatory Specialist</v>
      </c>
      <c r="S4" s="220" t="str">
        <f>'Cover Page'!I42</f>
        <v>336-435-3132</v>
      </c>
      <c r="T4" s="220">
        <f>'Cover Page'!L42</f>
        <v>0</v>
      </c>
      <c r="U4" s="155" t="str">
        <f>'Cover Page'!I46</f>
        <v>Kristi.Harris@NGIC.com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16217</v>
      </c>
      <c r="B3" s="155" t="s">
        <v>80</v>
      </c>
      <c r="C3" s="241">
        <f>Questionnaire!$U$44</f>
        <v>0</v>
      </c>
      <c r="D3" s="242">
        <f>Questionnaire!$U$45</f>
        <v>0</v>
      </c>
      <c r="E3" s="242">
        <f>Questionnaire!$U$46</f>
        <v>0</v>
      </c>
      <c r="F3" s="242">
        <f>Questionnaire!$U$47</f>
        <v>0</v>
      </c>
      <c r="G3" s="243" t="str">
        <f>Questionnaire!$U$48</f>
        <v>N/A</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16217</v>
      </c>
      <c r="B4" s="155" t="s">
        <v>228</v>
      </c>
      <c r="C4" s="241">
        <f>Questionnaire!$V$44</f>
        <v>0</v>
      </c>
      <c r="D4" s="242">
        <f>Questionnaire!$V$45</f>
        <v>0</v>
      </c>
      <c r="E4" s="242">
        <f>Questionnaire!$V$46</f>
        <v>0</v>
      </c>
      <c r="F4" s="242">
        <f>Questionnaire!$V$47</f>
        <v>0</v>
      </c>
      <c r="G4" s="243" t="str">
        <f>Questionnaire!$V$48</f>
        <v>Adjusting Exposure Base, as applicable</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3">
      <c r="A5" s="155">
        <f>'Cover Page'!$L$9</f>
        <v>16217</v>
      </c>
      <c r="B5" s="155" t="s">
        <v>81</v>
      </c>
      <c r="C5" s="241">
        <f>Questionnaire!$W$44</f>
        <v>0</v>
      </c>
      <c r="D5" s="242">
        <f>Questionnaire!$W$45</f>
        <v>0</v>
      </c>
      <c r="E5" s="242">
        <f>Questionnaire!$W$46</f>
        <v>0</v>
      </c>
      <c r="F5" s="242">
        <f>Questionnaire!$W$47</f>
        <v>0</v>
      </c>
      <c r="G5" s="243" t="str">
        <f>Questionnaire!$W$48</f>
        <v>N/A</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16217</v>
      </c>
      <c r="B6" s="155" t="s">
        <v>82</v>
      </c>
      <c r="C6" s="241">
        <f>Questionnaire!$X$44</f>
        <v>0</v>
      </c>
      <c r="D6" s="242">
        <f>Questionnaire!$X$45</f>
        <v>0</v>
      </c>
      <c r="E6" s="242">
        <f>Questionnaire!$X$46</f>
        <v>0</v>
      </c>
      <c r="F6" s="242">
        <f>Questionnaire!$X$47</f>
        <v>0</v>
      </c>
      <c r="G6" s="243" t="str">
        <f>Questionnaire!$X$48</f>
        <v>Adjusting Exposure Base, as applicable</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3">
      <c r="A7" s="155">
        <f>'Cover Page'!$L$9</f>
        <v>16217</v>
      </c>
      <c r="B7" s="155" t="s">
        <v>230</v>
      </c>
      <c r="C7" s="241">
        <f>Questionnaire!$Y$44</f>
        <v>0</v>
      </c>
      <c r="D7" s="242">
        <f>Questionnaire!$Y$45</f>
        <v>0</v>
      </c>
      <c r="E7" s="210">
        <f>Questionnaire!$Y$46</f>
        <v>0</v>
      </c>
      <c r="F7" s="210">
        <f>Questionnaire!$Y$47</f>
        <v>0</v>
      </c>
      <c r="G7" s="243" t="str">
        <f>Questionnaire!$Y$48</f>
        <v>Adjusting Exposure Base, as applicable</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3">
      <c r="A8" s="155">
        <f>'Cover Page'!$L$9</f>
        <v>16217</v>
      </c>
      <c r="B8" s="155" t="s">
        <v>231</v>
      </c>
      <c r="C8" s="241">
        <f>Questionnaire!$Z$44</f>
        <v>0</v>
      </c>
      <c r="D8" s="242">
        <f>Questionnaire!$Z$45</f>
        <v>0</v>
      </c>
      <c r="E8" s="242">
        <f>Questionnaire!$Z$46</f>
        <v>0</v>
      </c>
      <c r="F8" s="242">
        <f>Questionnaire!$Z$47</f>
        <v>0</v>
      </c>
      <c r="G8" s="243" t="str">
        <f>Questionnaire!$Z$48</f>
        <v>N/A</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16217</v>
      </c>
      <c r="B9" s="155" t="s">
        <v>158</v>
      </c>
      <c r="C9" s="241">
        <f>Questionnaire!$AA$44</f>
        <v>0</v>
      </c>
      <c r="D9" s="242">
        <f>Questionnaire!$AA$45</f>
        <v>0</v>
      </c>
      <c r="E9" s="242">
        <f>Questionnaire!$AA$46</f>
        <v>0</v>
      </c>
      <c r="F9" s="242">
        <f>Questionnaire!$AA$47</f>
        <v>0</v>
      </c>
      <c r="G9" s="243" t="str">
        <f>Questionnaire!$AA$48</f>
        <v>N/A</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Harsch, Spencer</cp:lastModifiedBy>
  <cp:lastPrinted>2020-05-12T15:41:53Z</cp:lastPrinted>
  <dcterms:created xsi:type="dcterms:W3CDTF">2020-04-14T23:06:16Z</dcterms:created>
  <dcterms:modified xsi:type="dcterms:W3CDTF">2021-07-28T19:00:39Z</dcterms:modified>
</cp:coreProperties>
</file>