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zfiles\Actuarial\Pricing\All Products\2020\COVID-19 DOI Requests\California\June-Aug Update\"/>
    </mc:Choice>
  </mc:AlternateContent>
  <xr:revisionPtr revIDLastSave="0" documentId="13_ncr:1_{4A3E568F-A0ED-46FC-B56C-ECB43F88E53B}" xr6:coauthVersionLast="41" xr6:coauthVersionMax="41" xr10:uidLastSave="{00000000-0000-0000-0000-000000000000}"/>
  <bookViews>
    <workbookView xWindow="2730" yWindow="2730" windowWidth="21600" windowHeight="1150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<sst xmlns="http://schemas.openxmlformats.org/spreadsheetml/2006/main" count="523" uniqueCount="364">
  <si>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</si>
  <si>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</si>
  <si>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</si>
  <si>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</si>
  <si>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</si>
  <si>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</si>
  <si>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</si>
  <si>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</si>
  <si>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</si>
  <si>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</si>
  <si>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</si>
  <si>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</si>
  <si>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</si>
  <si>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</si>
  <si>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</si>
  <si>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</si>
  <si>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</si>
  <si>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</si>
  <si>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</si>
  <si>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</si>
  <si>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</si>
  <si>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</si>
  <si>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</si>
  <si>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</si>
  <si>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</si>
  <si>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</si>
  <si>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</si>
  <si>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</si>
  <si>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</si>
  <si>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</si>
  <si>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</si>
  <si>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</si>
  <si>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</si>
  <si>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</si>
  <si>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</si>
  <si>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</si>
  <si>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</si>
  <si>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</si>
  <si>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</si>
  <si>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</si>
  <si>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</si>
  <si>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</si>
  <si>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</si>
  <si>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</si>
  <si>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</si>
  <si>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</si>
  <si>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</si>
  <si>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</si>
  <si>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</si>
  <si>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</si>
  <si>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</si>
  <si>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</si>
  <si>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</si>
  <si>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</si>
  <si>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</si>
  <si>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</si>
  <si>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</si>
  <si>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</si>
  <si>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</si>
  <si>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</si>
  <si>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</si>
  <si>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</si>
  <si>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</si>
  <si>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</si>
  <si>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</si>
  <si>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</si>
  <si>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</si>
  <si>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</si>
  <si>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</si>
  <si>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</si>
  <si>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</si>
  <si>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</si>
  <si>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</si>
  <si>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</si>
  <si>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</si>
  <si>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</si>
  <si>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</si>
  <si>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</si>
  <si>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</si>
  <si>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</si>
  <si>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</si>
  <si>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</si>
  <si>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</si>
  <si>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</si>
  <si>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</si>
  <si>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</si>
  <si>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</si>
  <si>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</si>
  <si>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</si>
  <si>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</si>
  <si>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</si>
  <si>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</si>
  <si>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</si>
  <si>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</si>
  <si>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</si>
  <si>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</si>
  <si>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</si>
  <si>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</si>
  <si>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</si>
  <si>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</si>
  <si>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</si>
  <si>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</si>
  <si>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</si>
  <si>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</si>
  <si>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</si>
  <si>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</si>
  <si>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</si>
  <si>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</si>
  <si>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</si>
  <si>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</si>
  <si>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</si>
  <si>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</si>
  <si>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</si>
  <si>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</si>
  <si>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</si>
  <si>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</si>
  <si>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</si>
  <si>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</si>
  <si>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</si>
  <si>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</si>
  <si>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</si>
  <si>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</si>
  <si>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</si>
  <si>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</si>
  <si>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</si>
  <si>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</si>
  <si>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</si>
  <si>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</si>
  <si>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</si>
  <si>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</si>
  <si>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</si>
  <si>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</si>
  <si>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</si>
  <si>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</si>
  <si>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</si>
  <si>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</si>
  <si>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</si>
  <si>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</si>
  <si>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</si>
  <si>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</si>
  <si>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</si>
  <si>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</si>
  <si>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</si>
  <si>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</si>
  <si>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</si>
  <si>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</si>
  <si>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</si>
  <si>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</si>
  <si>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</si>
  <si>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</si>
  <si>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</si>
  <si>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</si>
  <si>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</si>
  <si>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</si>
  <si>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</si>
  <si>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</si>
  <si>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</si>
  <si>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</si>
  <si>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</si>
  <si>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</si>
  <si>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</si>
  <si>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</si>
  <si>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</si>
  <si>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</si>
  <si>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</si>
  <si>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</si>
  <si>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</si>
  <si>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</si>
  <si>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</si>
  <si>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</si>
  <si>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</si>
  <si>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</si>
  <si>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</si>
  <si>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</si>
  <si>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</si>
  <si>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</si>
  <si>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</si>
  <si>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</si>
  <si>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</si>
  <si>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</si>
  <si>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</si>
  <si>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</si>
  <si>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</si>
  <si>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</si>
  <si>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</si>
  <si>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</si>
  <si>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</si>
  <si>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</si>
  <si>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</si>
  <si>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</si>
  <si>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</si>
  <si>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</si>
  <si>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</si>
  <si>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</si>
  <si>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</si>
  <si>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</si>
  <si>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</si>
  <si>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</si>
  <si>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</si>
  <si>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</si>
  <si>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</si>
  <si>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</si>
  <si>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</si>
  <si>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</si>
  <si>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</si>
  <si>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</si>
  <si>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</si>
  <si>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</si>
  <si>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</si>
  <si>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</si>
  <si>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</si>
  <si>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</si>
  <si>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</si>
  <si>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</si>
  <si>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</si>
  <si>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</si>
  <si>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</si>
  <si>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</si>
  <si>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</si>
  <si>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</si>
  <si>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</si>
  <si>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</si>
  <si>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</si>
  <si>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</si>
  <si>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</si>
  <si>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</si>
  <si>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</si>
  <si>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</si>
  <si>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</si>
  <si>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</si>
  <si>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</si>
  <si>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</si>
  <si>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</si>
  <si>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</si>
  <si>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</si>
  <si>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</si>
  <si>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</si>
  <si>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</si>
  <si>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</si>
  <si>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</si>
  <si>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</si>
  <si>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</si>
  <si>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</si>
  <si>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</si>
  <si>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</si>
  <si>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</si>
  <si>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</si>
  <si>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</si>
  <si>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</si>
  <si>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</si>
  <si>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</si>
  <si>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</si>
  <si>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</si>
  <si>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</si>
  <si>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</si>
  <si>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</si>
  <si>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</si>
  <si>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</si>
  <si>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</si>
  <si>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</si>
  <si>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</si>
  <si>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</si>
  <si>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</si>
  <si>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</si>
  <si>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</si>
  <si>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</si>
  <si>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</si>
  <si>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</si>
  <si>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</si>
  <si>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</si>
  <si>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</si>
  <si>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</si>
  <si>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</si>
  <si>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</si>
  <si>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</si>
  <si>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</si>
  <si>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</si>
  <si>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</si>
  <si>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</si>
  <si>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</si>
  <si>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</si>
  <si>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</si>
  <si>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</si>
  <si>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</si>
  <si>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</si>
  <si>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</si>
  <si>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</si>
  <si>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</si>
  <si>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</si>
  <si>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</si>
  <si>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</si>
  <si>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</si>
  <si>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</si>
  <si>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</si>
  <si>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</si>
  <si>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</si>
  <si>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</si>
  <si>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</si>
  <si>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</si>
  <si>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</si>
  <si>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</si>
  <si>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</si>
  <si>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</si>
  <si>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</si>
  <si>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</si>
  <si>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</si>
  <si>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</si>
  <si>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</si>
  <si>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</si>
  <si>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</si>
  <si>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</si>
  <si>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</si>
  <si>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</si>
  <si>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</si>
  <si>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</si>
  <si>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</si>
  <si>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</si>
  <si>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</si>
  <si>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</si>
  <si>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</si>
  <si>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</si>
  <si>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</si>
  <si>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</si>
  <si>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</si>
  <si>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</si>
  <si>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</si>
  <si>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</si>
  <si>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</si>
  <si>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</si>
  <si>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</si>
  <si>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</si>
  <si>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</si>
  <si>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</si>
  <si>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</si>
  <si>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</si>
  <si>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</si>
  <si>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</si>
  <si>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</si>
  <si>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</si>
  <si>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</si>
  <si>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</si>
  <si>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</si>
  <si>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</si>
  <si>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</si>
  <si>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</si>
  <si>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</si>
  <si>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</si>
  <si>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</si>
  <si>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</si>
  <si>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</si>
  <si>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</si>
  <si>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</si>
  <si>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</si>
  <si>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National Casualty Company</t>
  </si>
  <si>
    <t>Nationwide Group</t>
  </si>
  <si>
    <t>One Nationwide Plaza</t>
  </si>
  <si>
    <t>Columbus</t>
  </si>
  <si>
    <t>Julia Perrine</t>
  </si>
  <si>
    <t>(480) 365-2097</t>
  </si>
  <si>
    <t>AVP - Actuarial - E &amp; S Specialty</t>
  </si>
  <si>
    <t>perrinj4@nationwide.com</t>
  </si>
  <si>
    <t>Excess Casualty Initial Filing - 20-1676</t>
  </si>
  <si>
    <t>Please see the attached PDF</t>
  </si>
  <si>
    <t>As noted, National Casualty Company is reducing exposures when agents and policyholders report lower exposures.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</si>
</sst>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5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/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21" s="9" customFormat="1" ht="19.5" x14ac:dyDescent="0.2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1" t="s">
        <v>352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44"/>
      <c r="P5" s="344"/>
      <c r="Q5" s="344"/>
      <c r="R5" s="344"/>
      <c r="S5" s="344"/>
      <c r="T5" s="344"/>
      <c r="U5" s="344"/>
    </row>
    <row r="6" spans="1:21" s="9" customFormat="1" ht="22.5" customHeight="1" x14ac:dyDescent="0.25">
      <c r="A6" s="351" t="s">
        <v>98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6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7">
        <v>11991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6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287">
        <v>140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6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6" t="s">
        <v>356</v>
      </c>
      <c r="C20" s="269"/>
      <c r="D20" s="269"/>
      <c r="E20" s="269"/>
      <c r="F20" s="269"/>
      <c r="G20" s="269"/>
      <c r="H20" s="24"/>
      <c r="I20" s="297" t="s">
        <v>271</v>
      </c>
      <c r="J20" s="125"/>
      <c r="K20" s="25"/>
      <c r="L20" s="154">
        <v>43215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5" t="s">
        <v>76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44089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7" t="s">
        <v>357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8" t="s">
        <v>359</v>
      </c>
      <c r="C38" s="272"/>
      <c r="D38" s="272"/>
      <c r="E38" s="272"/>
      <c r="F38" s="272"/>
      <c r="G38" s="272"/>
      <c r="H38" s="33"/>
      <c r="I38" s="286" t="s">
        <v>360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7"/>
      <c r="C42" s="269"/>
      <c r="D42" s="269"/>
      <c r="E42" s="269"/>
      <c r="F42" s="269"/>
      <c r="G42" s="269"/>
      <c r="H42" s="36"/>
      <c r="I42" s="285"/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6"/>
      <c r="C46" s="269"/>
      <c r="D46" s="269"/>
      <c r="E46" s="269"/>
      <c r="F46" s="269"/>
      <c r="G46" s="269"/>
      <c r="H46" s="22"/>
      <c r="I46" s="283"/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7" t="s">
        <v>351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6" t="s">
        <v>170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61" zoomScale="120" zoomScaleNormal="120" workbookViewId="0">
      <selection activeCell="E37" sqref="E37:F38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National Casualty Company</v>
      </c>
      <c r="F4" s="343"/>
      <c r="G4" s="115"/>
      <c r="H4" s="115"/>
      <c r="I4" s="115"/>
      <c r="J4" s="116"/>
      <c r="L4" s="76" t="s">
        <v>55</v>
      </c>
      <c r="M4" s="164">
        <f>'Cover Page'!L9</f>
        <v>11991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Nationwide Group</v>
      </c>
      <c r="F6" s="343"/>
      <c r="G6" s="115"/>
      <c r="H6" s="115"/>
      <c r="I6" s="115"/>
      <c r="J6" s="116"/>
      <c r="L6" s="76" t="s">
        <v>56</v>
      </c>
      <c r="M6" s="164">
        <f>'Cover Page'!L13</f>
        <v>140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5">
        <f t="shared" si="0"/>
        <v>1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5">
        <f t="shared" si="0"/>
        <v>1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5">
        <f t="shared" si="0"/>
        <v>1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5">
        <f t="shared" si="0"/>
        <v>1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2" t="s">
        <v>324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3" t="s">
        <v>317</v>
      </c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5">
        <f>N35*1</f>
        <v>1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7" t="s">
        <v>361</v>
      </c>
      <c r="F37" s="368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185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5" t="s">
        <v>301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5"/>
      <c r="V42" s="305"/>
      <c r="W42" s="305"/>
      <c r="X42" s="305"/>
      <c r="Y42" s="305"/>
      <c r="Z42" s="305"/>
      <c r="AA42" s="305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185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5" t="s">
        <v>301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5" t="s">
        <v>301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185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6"/>
      <c r="H68" s="336"/>
      <c r="I68" s="336"/>
      <c r="J68" s="336"/>
      <c r="K68" s="336"/>
      <c r="L68" s="337"/>
      <c r="M68" s="336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8"/>
      <c r="H69" s="338"/>
      <c r="I69" s="338"/>
      <c r="J69" s="338"/>
      <c r="K69" s="338"/>
      <c r="L69" s="339"/>
      <c r="M69" s="338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185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5"/>
      <c r="H77" s="305"/>
      <c r="I77" s="305"/>
      <c r="J77" s="305"/>
      <c r="K77" s="305"/>
      <c r="L77" s="305"/>
      <c r="M77" s="305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5"/>
      <c r="H78" s="305"/>
      <c r="I78" s="305"/>
      <c r="J78" s="305"/>
      <c r="K78" s="305"/>
      <c r="L78" s="305"/>
      <c r="M78" s="305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5" t="s">
        <v>301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1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1</v>
      </c>
      <c r="W81" s="213">
        <f t="shared" ref="W81" si="46">P81*1</f>
        <v>1</v>
      </c>
      <c r="X81" s="213">
        <f t="shared" ref="X81" si="47">Q81*1</f>
        <v>1</v>
      </c>
      <c r="Y81" s="213">
        <f t="shared" ref="Y81" si="48">R81*1</f>
        <v>1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1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1</v>
      </c>
      <c r="W83" s="213">
        <f t="shared" si="53"/>
        <v>1</v>
      </c>
      <c r="X83" s="213">
        <f t="shared" si="54"/>
        <v>1</v>
      </c>
      <c r="Y83" s="213">
        <f t="shared" si="55"/>
        <v>1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9" t="s">
        <v>236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National Casualty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11991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Nationwide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140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1" t="s">
        <v>362</v>
      </c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25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25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25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25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25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25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25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25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25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1" t="s">
        <v>363</v>
      </c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25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25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25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25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25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25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25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25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25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25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25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25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25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25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25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25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25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25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25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25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25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25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25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25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25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25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25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25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25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8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35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8" x14ac:dyDescent="0.25">
      <c r="A3" s="301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9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90" t="s">
        <v>17</v>
      </c>
      <c r="B5" s="162" t="str">
        <f>'Cover Page'!B9</f>
        <v>National Casualty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40">
        <f>'Cover Page'!L9</f>
        <v>11991</v>
      </c>
      <c r="N5" s="2"/>
      <c r="O5" s="2"/>
      <c r="P5" s="2"/>
      <c r="Q5" s="2"/>
      <c r="R5" s="2"/>
    </row>
    <row r="6" spans="1:21" s="3" customFormat="1" ht="14.25" x14ac:dyDescent="0.2">
      <c r="A6" s="291"/>
      <c r="B6" s="132"/>
      <c r="C6" s="132"/>
      <c r="D6" s="110"/>
      <c r="E6" s="184"/>
      <c r="F6" s="295"/>
      <c r="G6" s="205"/>
      <c r="H6" s="205"/>
      <c r="I6" s="205"/>
      <c r="J6" s="205"/>
      <c r="K6" s="184"/>
      <c r="L6" s="144"/>
      <c r="M6" s="341"/>
      <c r="N6" s="2"/>
      <c r="O6" s="2"/>
      <c r="P6" s="2"/>
      <c r="Q6" s="2"/>
      <c r="R6" s="2"/>
    </row>
    <row r="7" spans="1:21" s="3" customFormat="1" ht="15" customHeight="1" x14ac:dyDescent="0.25">
      <c r="A7" s="292" t="s">
        <v>20</v>
      </c>
      <c r="B7" s="163" t="str">
        <f>'Cover Page'!B13</f>
        <v>Nationwide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2">
        <f>'Cover Page'!L13</f>
        <v>140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3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4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4">
        <v>1</v>
      </c>
      <c r="B10" s="334">
        <v>2</v>
      </c>
      <c r="C10" s="334">
        <v>3</v>
      </c>
      <c r="D10" s="334">
        <v>4</v>
      </c>
      <c r="E10" s="334">
        <v>5</v>
      </c>
      <c r="F10" s="334">
        <v>6</v>
      </c>
      <c r="G10" s="334">
        <v>7</v>
      </c>
      <c r="H10" s="334">
        <v>8</v>
      </c>
      <c r="I10" s="334">
        <v>9</v>
      </c>
      <c r="J10" s="334">
        <v>10</v>
      </c>
      <c r="K10" s="334">
        <v>11</v>
      </c>
      <c r="L10" s="334">
        <v>12</v>
      </c>
      <c r="M10" s="335">
        <v>13</v>
      </c>
    </row>
    <row r="11" spans="1:21" s="72" customFormat="1" ht="15" customHeight="1" x14ac:dyDescent="0.25">
      <c r="A11" s="326"/>
      <c r="B11" s="307"/>
      <c r="C11" s="307"/>
      <c r="D11" s="307"/>
      <c r="E11" s="307"/>
      <c r="F11" s="308"/>
      <c r="G11" s="309"/>
      <c r="H11" s="309"/>
      <c r="I11" s="309"/>
      <c r="J11" s="310"/>
      <c r="K11" s="311" t="s">
        <v>16</v>
      </c>
      <c r="L11" s="312" t="s">
        <v>12</v>
      </c>
      <c r="M11" s="313"/>
    </row>
    <row r="12" spans="1:21" s="72" customFormat="1" ht="15" customHeight="1" x14ac:dyDescent="0.25">
      <c r="A12" s="326"/>
      <c r="B12" s="307"/>
      <c r="C12" s="307"/>
      <c r="D12" s="307"/>
      <c r="E12" s="314"/>
      <c r="F12" s="308"/>
      <c r="G12" s="309" t="s">
        <v>78</v>
      </c>
      <c r="H12" s="315"/>
      <c r="I12" s="310" t="s">
        <v>16</v>
      </c>
      <c r="J12" s="310" t="s">
        <v>16</v>
      </c>
      <c r="K12" s="311" t="s">
        <v>15</v>
      </c>
      <c r="L12" s="312" t="s">
        <v>90</v>
      </c>
      <c r="M12" s="316"/>
    </row>
    <row r="13" spans="1:21" s="72" customFormat="1" ht="15" customHeight="1" x14ac:dyDescent="0.25">
      <c r="A13" s="326"/>
      <c r="B13" s="307" t="s">
        <v>216</v>
      </c>
      <c r="C13" s="307"/>
      <c r="D13" s="307"/>
      <c r="E13" s="307"/>
      <c r="F13" s="308" t="s">
        <v>14</v>
      </c>
      <c r="G13" s="309" t="s">
        <v>318</v>
      </c>
      <c r="H13" s="315"/>
      <c r="I13" s="310" t="s">
        <v>9</v>
      </c>
      <c r="J13" s="310" t="s">
        <v>9</v>
      </c>
      <c r="K13" s="311" t="s">
        <v>13</v>
      </c>
      <c r="L13" s="312" t="s">
        <v>319</v>
      </c>
      <c r="M13" s="317" t="s">
        <v>12</v>
      </c>
    </row>
    <row r="14" spans="1:21" s="72" customFormat="1" ht="15" customHeight="1" x14ac:dyDescent="0.25">
      <c r="A14" s="326"/>
      <c r="B14" s="307" t="s">
        <v>11</v>
      </c>
      <c r="C14" s="307"/>
      <c r="D14" s="307" t="s">
        <v>212</v>
      </c>
      <c r="E14" s="307" t="s">
        <v>217</v>
      </c>
      <c r="F14" s="308" t="s">
        <v>4</v>
      </c>
      <c r="G14" s="309" t="s">
        <v>10</v>
      </c>
      <c r="H14" s="309" t="s">
        <v>79</v>
      </c>
      <c r="I14" s="310" t="s">
        <v>173</v>
      </c>
      <c r="J14" s="310" t="s">
        <v>173</v>
      </c>
      <c r="K14" s="311" t="s">
        <v>8</v>
      </c>
      <c r="L14" s="312" t="s">
        <v>174</v>
      </c>
      <c r="M14" s="317" t="s">
        <v>7</v>
      </c>
    </row>
    <row r="15" spans="1:21" s="72" customFormat="1" ht="15" customHeight="1" thickBot="1" x14ac:dyDescent="0.3">
      <c r="A15" s="327" t="s">
        <v>176</v>
      </c>
      <c r="B15" s="318" t="s">
        <v>6</v>
      </c>
      <c r="C15" s="318" t="s">
        <v>209</v>
      </c>
      <c r="D15" s="318" t="s">
        <v>213</v>
      </c>
      <c r="E15" s="318" t="s">
        <v>210</v>
      </c>
      <c r="F15" s="319" t="s">
        <v>5</v>
      </c>
      <c r="G15" s="320" t="s">
        <v>4</v>
      </c>
      <c r="H15" s="320" t="s">
        <v>3</v>
      </c>
      <c r="I15" s="321" t="s">
        <v>2</v>
      </c>
      <c r="J15" s="321" t="s">
        <v>1</v>
      </c>
      <c r="K15" s="322" t="s">
        <v>0</v>
      </c>
      <c r="L15" s="323" t="s">
        <v>77</v>
      </c>
      <c r="M15" s="324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2" customFormat="1" ht="16.5" customHeight="1" x14ac:dyDescent="0.25">
      <c r="A17" s="328">
        <f t="shared" ref="A17:A62" si="0">$M$5</f>
        <v>11991</v>
      </c>
      <c r="B17" s="325"/>
      <c r="C17" s="325"/>
      <c r="D17" s="325"/>
      <c r="E17" s="325"/>
      <c r="F17" s="330"/>
      <c r="G17" s="331"/>
      <c r="H17" s="332"/>
      <c r="I17" s="332"/>
      <c r="J17" s="332"/>
      <c r="K17" s="330"/>
      <c r="L17" s="329"/>
      <c r="M17" s="329"/>
      <c r="O17" s="302" t="str">
        <f>IF(OR(B17="PPA", B17="CMP",B17="CML",B17="CMA",B17="WC",B17="MED"),B17,"ASLine")</f>
        <v>ASLine</v>
      </c>
    </row>
    <row r="18" spans="1:15" s="302" customFormat="1" ht="16.5" customHeight="1" x14ac:dyDescent="0.25">
      <c r="A18" s="328">
        <f t="shared" si="0"/>
        <v>11991</v>
      </c>
      <c r="B18" s="325"/>
      <c r="C18" s="325"/>
      <c r="D18" s="325"/>
      <c r="E18" s="325"/>
      <c r="F18" s="330"/>
      <c r="G18" s="331"/>
      <c r="H18" s="332"/>
      <c r="I18" s="332"/>
      <c r="J18" s="332"/>
      <c r="K18" s="330"/>
      <c r="L18" s="329"/>
      <c r="M18" s="329"/>
      <c r="O18" s="302" t="str">
        <f t="shared" ref="O18:O62" si="1">IF(OR(B18="PPA", B18="CMP",B18="CML",B18="CMA",B18="WC",B18="MED"),B18,"ASLine")</f>
        <v>ASLine</v>
      </c>
    </row>
    <row r="19" spans="1:15" s="302" customFormat="1" ht="16.5" customHeight="1" x14ac:dyDescent="0.25">
      <c r="A19" s="328">
        <f t="shared" si="0"/>
        <v>11991</v>
      </c>
      <c r="B19" s="325"/>
      <c r="C19" s="325"/>
      <c r="D19" s="325"/>
      <c r="E19" s="325"/>
      <c r="F19" s="330"/>
      <c r="G19" s="331"/>
      <c r="H19" s="332"/>
      <c r="I19" s="332"/>
      <c r="J19" s="332"/>
      <c r="K19" s="330"/>
      <c r="L19" s="329"/>
      <c r="M19" s="329"/>
      <c r="O19" s="302" t="str">
        <f t="shared" si="1"/>
        <v>ASLine</v>
      </c>
    </row>
    <row r="20" spans="1:15" s="302" customFormat="1" ht="16.5" customHeight="1" x14ac:dyDescent="0.25">
      <c r="A20" s="328">
        <f t="shared" si="0"/>
        <v>11991</v>
      </c>
      <c r="B20" s="325"/>
      <c r="C20" s="325"/>
      <c r="D20" s="325"/>
      <c r="E20" s="325"/>
      <c r="F20" s="330"/>
      <c r="G20" s="331"/>
      <c r="H20" s="332"/>
      <c r="I20" s="332"/>
      <c r="J20" s="332"/>
      <c r="K20" s="330"/>
      <c r="L20" s="329"/>
      <c r="M20" s="329"/>
      <c r="O20" s="302" t="str">
        <f t="shared" si="1"/>
        <v>ASLine</v>
      </c>
    </row>
    <row r="21" spans="1:15" s="302" customFormat="1" ht="16.5" customHeight="1" x14ac:dyDescent="0.25">
      <c r="A21" s="328">
        <f t="shared" si="0"/>
        <v>11991</v>
      </c>
      <c r="B21" s="325"/>
      <c r="C21" s="325"/>
      <c r="D21" s="325"/>
      <c r="E21" s="325"/>
      <c r="F21" s="330"/>
      <c r="G21" s="331"/>
      <c r="H21" s="332"/>
      <c r="I21" s="332"/>
      <c r="J21" s="332"/>
      <c r="K21" s="330"/>
      <c r="L21" s="329"/>
      <c r="M21" s="329"/>
      <c r="O21" s="302" t="str">
        <f t="shared" si="1"/>
        <v>ASLine</v>
      </c>
    </row>
    <row r="22" spans="1:15" s="302" customFormat="1" ht="16.5" customHeight="1" x14ac:dyDescent="0.25">
      <c r="A22" s="328">
        <f t="shared" si="0"/>
        <v>11991</v>
      </c>
      <c r="B22" s="325"/>
      <c r="C22" s="325"/>
      <c r="D22" s="325"/>
      <c r="E22" s="325"/>
      <c r="F22" s="330"/>
      <c r="G22" s="331"/>
      <c r="H22" s="332"/>
      <c r="I22" s="332"/>
      <c r="J22" s="332"/>
      <c r="K22" s="330"/>
      <c r="L22" s="329"/>
      <c r="M22" s="329"/>
      <c r="O22" s="302" t="str">
        <f t="shared" si="1"/>
        <v>ASLine</v>
      </c>
    </row>
    <row r="23" spans="1:15" s="302" customFormat="1" ht="16.5" customHeight="1" x14ac:dyDescent="0.25">
      <c r="A23" s="328">
        <f t="shared" si="0"/>
        <v>11991</v>
      </c>
      <c r="B23" s="325"/>
      <c r="C23" s="325"/>
      <c r="D23" s="325"/>
      <c r="E23" s="325"/>
      <c r="F23" s="330"/>
      <c r="G23" s="331"/>
      <c r="H23" s="332"/>
      <c r="I23" s="332"/>
      <c r="J23" s="332"/>
      <c r="K23" s="330"/>
      <c r="L23" s="329"/>
      <c r="M23" s="329"/>
      <c r="O23" s="302" t="str">
        <f t="shared" si="1"/>
        <v>ASLine</v>
      </c>
    </row>
    <row r="24" spans="1:15" s="302" customFormat="1" ht="16.5" customHeight="1" x14ac:dyDescent="0.25">
      <c r="A24" s="328">
        <f t="shared" si="0"/>
        <v>11991</v>
      </c>
      <c r="B24" s="325"/>
      <c r="C24" s="325"/>
      <c r="D24" s="325"/>
      <c r="E24" s="325"/>
      <c r="F24" s="330"/>
      <c r="G24" s="331"/>
      <c r="H24" s="332"/>
      <c r="I24" s="332"/>
      <c r="J24" s="332"/>
      <c r="K24" s="330"/>
      <c r="L24" s="329"/>
      <c r="M24" s="329"/>
      <c r="O24" s="302" t="str">
        <f t="shared" si="1"/>
        <v>ASLine</v>
      </c>
    </row>
    <row r="25" spans="1:15" s="302" customFormat="1" ht="16.5" customHeight="1" x14ac:dyDescent="0.25">
      <c r="A25" s="328">
        <f t="shared" si="0"/>
        <v>11991</v>
      </c>
      <c r="B25" s="325"/>
      <c r="C25" s="325"/>
      <c r="D25" s="325"/>
      <c r="E25" s="325"/>
      <c r="F25" s="330"/>
      <c r="G25" s="331"/>
      <c r="H25" s="332"/>
      <c r="I25" s="332"/>
      <c r="J25" s="332"/>
      <c r="K25" s="330"/>
      <c r="L25" s="329"/>
      <c r="M25" s="329"/>
      <c r="O25" s="302" t="str">
        <f t="shared" si="1"/>
        <v>ASLine</v>
      </c>
    </row>
    <row r="26" spans="1:15" s="302" customFormat="1" ht="16.5" customHeight="1" x14ac:dyDescent="0.25">
      <c r="A26" s="328">
        <f t="shared" si="0"/>
        <v>11991</v>
      </c>
      <c r="B26" s="325"/>
      <c r="C26" s="325"/>
      <c r="D26" s="325"/>
      <c r="E26" s="325"/>
      <c r="F26" s="330"/>
      <c r="G26" s="331"/>
      <c r="H26" s="332"/>
      <c r="I26" s="332"/>
      <c r="J26" s="332"/>
      <c r="K26" s="330"/>
      <c r="L26" s="329"/>
      <c r="M26" s="329"/>
      <c r="O26" s="302" t="str">
        <f t="shared" si="1"/>
        <v>ASLine</v>
      </c>
    </row>
    <row r="27" spans="1:15" s="302" customFormat="1" ht="16.5" customHeight="1" x14ac:dyDescent="0.25">
      <c r="A27" s="328">
        <f t="shared" si="0"/>
        <v>11991</v>
      </c>
      <c r="B27" s="325"/>
      <c r="C27" s="325"/>
      <c r="D27" s="325"/>
      <c r="E27" s="325"/>
      <c r="F27" s="330"/>
      <c r="G27" s="331"/>
      <c r="H27" s="332"/>
      <c r="I27" s="332"/>
      <c r="J27" s="332"/>
      <c r="K27" s="330"/>
      <c r="L27" s="329"/>
      <c r="M27" s="329"/>
      <c r="O27" s="302" t="str">
        <f t="shared" si="1"/>
        <v>ASLine</v>
      </c>
    </row>
    <row r="28" spans="1:15" s="302" customFormat="1" ht="16.5" customHeight="1" x14ac:dyDescent="0.25">
      <c r="A28" s="328">
        <f t="shared" si="0"/>
        <v>11991</v>
      </c>
      <c r="B28" s="325"/>
      <c r="C28" s="325"/>
      <c r="D28" s="325"/>
      <c r="E28" s="325"/>
      <c r="F28" s="330"/>
      <c r="G28" s="331"/>
      <c r="H28" s="332"/>
      <c r="I28" s="332"/>
      <c r="J28" s="332"/>
      <c r="K28" s="330"/>
      <c r="L28" s="329"/>
      <c r="M28" s="329"/>
      <c r="O28" s="302" t="str">
        <f t="shared" si="1"/>
        <v>ASLine</v>
      </c>
    </row>
    <row r="29" spans="1:15" s="302" customFormat="1" ht="16.5" customHeight="1" x14ac:dyDescent="0.25">
      <c r="A29" s="328">
        <f t="shared" si="0"/>
        <v>11991</v>
      </c>
      <c r="B29" s="325"/>
      <c r="C29" s="325"/>
      <c r="D29" s="325"/>
      <c r="E29" s="325"/>
      <c r="F29" s="330"/>
      <c r="G29" s="331"/>
      <c r="H29" s="332"/>
      <c r="I29" s="332"/>
      <c r="J29" s="332"/>
      <c r="K29" s="330"/>
      <c r="L29" s="329"/>
      <c r="M29" s="329"/>
      <c r="O29" s="302" t="str">
        <f t="shared" si="1"/>
        <v>ASLine</v>
      </c>
    </row>
    <row r="30" spans="1:15" s="302" customFormat="1" ht="16.5" customHeight="1" x14ac:dyDescent="0.25">
      <c r="A30" s="328">
        <f t="shared" si="0"/>
        <v>11991</v>
      </c>
      <c r="B30" s="325"/>
      <c r="C30" s="325"/>
      <c r="D30" s="325"/>
      <c r="E30" s="325"/>
      <c r="F30" s="330"/>
      <c r="G30" s="331"/>
      <c r="H30" s="332"/>
      <c r="I30" s="332"/>
      <c r="J30" s="332"/>
      <c r="K30" s="330"/>
      <c r="L30" s="329"/>
      <c r="M30" s="329"/>
      <c r="O30" s="302" t="str">
        <f t="shared" si="1"/>
        <v>ASLine</v>
      </c>
    </row>
    <row r="31" spans="1:15" s="302" customFormat="1" ht="16.5" customHeight="1" x14ac:dyDescent="0.25">
      <c r="A31" s="328">
        <f t="shared" si="0"/>
        <v>11991</v>
      </c>
      <c r="B31" s="325"/>
      <c r="C31" s="325"/>
      <c r="D31" s="325"/>
      <c r="E31" s="325"/>
      <c r="F31" s="330"/>
      <c r="G31" s="331"/>
      <c r="H31" s="332"/>
      <c r="I31" s="332"/>
      <c r="J31" s="332"/>
      <c r="K31" s="330"/>
      <c r="L31" s="329"/>
      <c r="M31" s="329"/>
      <c r="O31" s="302" t="str">
        <f t="shared" si="1"/>
        <v>ASLine</v>
      </c>
    </row>
    <row r="32" spans="1:15" s="302" customFormat="1" ht="16.5" customHeight="1" x14ac:dyDescent="0.25">
      <c r="A32" s="328">
        <f t="shared" si="0"/>
        <v>11991</v>
      </c>
      <c r="B32" s="325"/>
      <c r="C32" s="325"/>
      <c r="D32" s="325"/>
      <c r="E32" s="325"/>
      <c r="F32" s="330"/>
      <c r="G32" s="331"/>
      <c r="H32" s="332"/>
      <c r="I32" s="332"/>
      <c r="J32" s="332"/>
      <c r="K32" s="330"/>
      <c r="L32" s="329"/>
      <c r="M32" s="329"/>
      <c r="O32" s="302" t="str">
        <f t="shared" si="1"/>
        <v>ASLine</v>
      </c>
    </row>
    <row r="33" spans="1:15" s="302" customFormat="1" ht="16.5" customHeight="1" x14ac:dyDescent="0.25">
      <c r="A33" s="328">
        <f t="shared" si="0"/>
        <v>11991</v>
      </c>
      <c r="B33" s="325"/>
      <c r="C33" s="325"/>
      <c r="D33" s="325"/>
      <c r="E33" s="325"/>
      <c r="F33" s="330"/>
      <c r="G33" s="331"/>
      <c r="H33" s="332"/>
      <c r="I33" s="332"/>
      <c r="J33" s="332"/>
      <c r="K33" s="330"/>
      <c r="L33" s="329"/>
      <c r="M33" s="329"/>
      <c r="O33" s="302" t="str">
        <f t="shared" si="1"/>
        <v>ASLine</v>
      </c>
    </row>
    <row r="34" spans="1:15" s="302" customFormat="1" ht="16.5" customHeight="1" x14ac:dyDescent="0.25">
      <c r="A34" s="328">
        <f t="shared" si="0"/>
        <v>11991</v>
      </c>
      <c r="B34" s="325"/>
      <c r="C34" s="325"/>
      <c r="D34" s="325"/>
      <c r="E34" s="325"/>
      <c r="F34" s="330"/>
      <c r="G34" s="331"/>
      <c r="H34" s="332"/>
      <c r="I34" s="332"/>
      <c r="J34" s="332"/>
      <c r="K34" s="330"/>
      <c r="L34" s="329"/>
      <c r="M34" s="329"/>
      <c r="O34" s="302" t="str">
        <f t="shared" si="1"/>
        <v>ASLine</v>
      </c>
    </row>
    <row r="35" spans="1:15" s="302" customFormat="1" ht="16.5" customHeight="1" x14ac:dyDescent="0.25">
      <c r="A35" s="328">
        <f t="shared" si="0"/>
        <v>11991</v>
      </c>
      <c r="B35" s="325"/>
      <c r="C35" s="325"/>
      <c r="D35" s="325"/>
      <c r="E35" s="325"/>
      <c r="F35" s="330"/>
      <c r="G35" s="331"/>
      <c r="H35" s="332"/>
      <c r="I35" s="332"/>
      <c r="J35" s="332"/>
      <c r="K35" s="330"/>
      <c r="L35" s="329"/>
      <c r="M35" s="329"/>
      <c r="O35" s="302" t="str">
        <f t="shared" si="1"/>
        <v>ASLine</v>
      </c>
    </row>
    <row r="36" spans="1:15" s="302" customFormat="1" ht="16.5" customHeight="1" x14ac:dyDescent="0.25">
      <c r="A36" s="328">
        <f t="shared" si="0"/>
        <v>11991</v>
      </c>
      <c r="B36" s="325"/>
      <c r="C36" s="325"/>
      <c r="D36" s="325"/>
      <c r="E36" s="325"/>
      <c r="F36" s="330"/>
      <c r="G36" s="331"/>
      <c r="H36" s="332"/>
      <c r="I36" s="332"/>
      <c r="J36" s="332"/>
      <c r="K36" s="330"/>
      <c r="L36" s="329"/>
      <c r="M36" s="329"/>
      <c r="O36" s="302" t="str">
        <f t="shared" si="1"/>
        <v>ASLine</v>
      </c>
    </row>
    <row r="37" spans="1:15" s="302" customFormat="1" ht="16.5" customHeight="1" x14ac:dyDescent="0.25">
      <c r="A37" s="328">
        <f t="shared" si="0"/>
        <v>11991</v>
      </c>
      <c r="B37" s="325"/>
      <c r="C37" s="325"/>
      <c r="D37" s="325"/>
      <c r="E37" s="325"/>
      <c r="F37" s="330"/>
      <c r="G37" s="331"/>
      <c r="H37" s="332"/>
      <c r="I37" s="332"/>
      <c r="J37" s="332"/>
      <c r="K37" s="330"/>
      <c r="L37" s="329"/>
      <c r="M37" s="329"/>
      <c r="O37" s="302" t="str">
        <f t="shared" si="1"/>
        <v>ASLine</v>
      </c>
    </row>
    <row r="38" spans="1:15" s="302" customFormat="1" ht="16.5" customHeight="1" x14ac:dyDescent="0.25">
      <c r="A38" s="328">
        <f t="shared" si="0"/>
        <v>11991</v>
      </c>
      <c r="B38" s="325"/>
      <c r="C38" s="325"/>
      <c r="D38" s="325"/>
      <c r="E38" s="325"/>
      <c r="F38" s="330"/>
      <c r="G38" s="331"/>
      <c r="H38" s="332"/>
      <c r="I38" s="332"/>
      <c r="J38" s="332"/>
      <c r="K38" s="330"/>
      <c r="L38" s="329"/>
      <c r="M38" s="329"/>
      <c r="O38" s="302" t="str">
        <f t="shared" si="1"/>
        <v>ASLine</v>
      </c>
    </row>
    <row r="39" spans="1:15" s="302" customFormat="1" ht="16.5" customHeight="1" x14ac:dyDescent="0.25">
      <c r="A39" s="328">
        <f t="shared" si="0"/>
        <v>11991</v>
      </c>
      <c r="B39" s="325"/>
      <c r="C39" s="325"/>
      <c r="D39" s="325"/>
      <c r="E39" s="325"/>
      <c r="F39" s="330"/>
      <c r="G39" s="331"/>
      <c r="H39" s="332"/>
      <c r="I39" s="332"/>
      <c r="J39" s="332"/>
      <c r="K39" s="330"/>
      <c r="L39" s="329"/>
      <c r="M39" s="329"/>
      <c r="O39" s="302" t="str">
        <f t="shared" si="1"/>
        <v>ASLine</v>
      </c>
    </row>
    <row r="40" spans="1:15" s="302" customFormat="1" ht="16.5" customHeight="1" x14ac:dyDescent="0.25">
      <c r="A40" s="328">
        <f t="shared" si="0"/>
        <v>11991</v>
      </c>
      <c r="B40" s="325"/>
      <c r="C40" s="325"/>
      <c r="D40" s="325"/>
      <c r="E40" s="325"/>
      <c r="F40" s="330"/>
      <c r="G40" s="331"/>
      <c r="H40" s="332"/>
      <c r="I40" s="332"/>
      <c r="J40" s="332"/>
      <c r="K40" s="330"/>
      <c r="L40" s="329"/>
      <c r="M40" s="329"/>
      <c r="O40" s="302" t="str">
        <f t="shared" si="1"/>
        <v>ASLine</v>
      </c>
    </row>
    <row r="41" spans="1:15" s="302" customFormat="1" x14ac:dyDescent="0.25">
      <c r="A41" s="328">
        <f t="shared" si="0"/>
        <v>11991</v>
      </c>
      <c r="B41" s="325"/>
      <c r="C41" s="325"/>
      <c r="D41" s="325"/>
      <c r="E41" s="325"/>
      <c r="F41" s="330"/>
      <c r="G41" s="331"/>
      <c r="H41" s="332"/>
      <c r="I41" s="332"/>
      <c r="J41" s="332"/>
      <c r="K41" s="330"/>
      <c r="L41" s="329"/>
      <c r="M41" s="329"/>
      <c r="O41" s="302" t="str">
        <f t="shared" si="1"/>
        <v>ASLine</v>
      </c>
    </row>
    <row r="42" spans="1:15" s="302" customFormat="1" x14ac:dyDescent="0.25">
      <c r="A42" s="328">
        <f t="shared" si="0"/>
        <v>11991</v>
      </c>
      <c r="B42" s="325"/>
      <c r="C42" s="325"/>
      <c r="D42" s="325"/>
      <c r="E42" s="325"/>
      <c r="F42" s="330"/>
      <c r="G42" s="331"/>
      <c r="H42" s="332"/>
      <c r="I42" s="332"/>
      <c r="J42" s="332"/>
      <c r="K42" s="330"/>
      <c r="L42" s="329"/>
      <c r="M42" s="329"/>
      <c r="O42" s="302" t="str">
        <f t="shared" si="1"/>
        <v>ASLine</v>
      </c>
    </row>
    <row r="43" spans="1:15" s="302" customFormat="1" x14ac:dyDescent="0.25">
      <c r="A43" s="328">
        <f t="shared" si="0"/>
        <v>11991</v>
      </c>
      <c r="B43" s="325"/>
      <c r="C43" s="325"/>
      <c r="D43" s="325"/>
      <c r="E43" s="325"/>
      <c r="F43" s="330"/>
      <c r="G43" s="331"/>
      <c r="H43" s="332"/>
      <c r="I43" s="332"/>
      <c r="J43" s="332"/>
      <c r="K43" s="330"/>
      <c r="L43" s="329"/>
      <c r="M43" s="329"/>
      <c r="O43" s="302" t="str">
        <f t="shared" si="1"/>
        <v>ASLine</v>
      </c>
    </row>
    <row r="44" spans="1:15" s="302" customFormat="1" x14ac:dyDescent="0.25">
      <c r="A44" s="328">
        <f t="shared" si="0"/>
        <v>11991</v>
      </c>
      <c r="B44" s="325"/>
      <c r="C44" s="325"/>
      <c r="D44" s="325"/>
      <c r="E44" s="325"/>
      <c r="F44" s="330"/>
      <c r="G44" s="331"/>
      <c r="H44" s="332"/>
      <c r="I44" s="332"/>
      <c r="J44" s="332"/>
      <c r="K44" s="330"/>
      <c r="L44" s="329"/>
      <c r="M44" s="329"/>
      <c r="O44" s="302" t="str">
        <f t="shared" si="1"/>
        <v>ASLine</v>
      </c>
    </row>
    <row r="45" spans="1:15" s="302" customFormat="1" x14ac:dyDescent="0.25">
      <c r="A45" s="328">
        <f t="shared" si="0"/>
        <v>11991</v>
      </c>
      <c r="B45" s="325"/>
      <c r="C45" s="325"/>
      <c r="D45" s="325"/>
      <c r="E45" s="325"/>
      <c r="F45" s="330"/>
      <c r="G45" s="331"/>
      <c r="H45" s="332"/>
      <c r="I45" s="332"/>
      <c r="J45" s="332"/>
      <c r="K45" s="330"/>
      <c r="L45" s="329"/>
      <c r="M45" s="329"/>
      <c r="O45" s="302" t="str">
        <f t="shared" si="1"/>
        <v>ASLine</v>
      </c>
    </row>
    <row r="46" spans="1:15" s="302" customFormat="1" x14ac:dyDescent="0.25">
      <c r="A46" s="328">
        <f t="shared" si="0"/>
        <v>11991</v>
      </c>
      <c r="B46" s="325"/>
      <c r="C46" s="325"/>
      <c r="D46" s="325"/>
      <c r="E46" s="325"/>
      <c r="F46" s="330"/>
      <c r="G46" s="331"/>
      <c r="H46" s="332"/>
      <c r="I46" s="332"/>
      <c r="J46" s="332"/>
      <c r="K46" s="330"/>
      <c r="L46" s="329"/>
      <c r="M46" s="329"/>
      <c r="O46" s="302" t="str">
        <f t="shared" si="1"/>
        <v>ASLine</v>
      </c>
    </row>
    <row r="47" spans="1:15" s="302" customFormat="1" x14ac:dyDescent="0.25">
      <c r="A47" s="328">
        <f t="shared" si="0"/>
        <v>11991</v>
      </c>
      <c r="B47" s="325"/>
      <c r="C47" s="325"/>
      <c r="D47" s="325"/>
      <c r="E47" s="325"/>
      <c r="F47" s="330"/>
      <c r="G47" s="331"/>
      <c r="H47" s="332"/>
      <c r="I47" s="332"/>
      <c r="J47" s="332"/>
      <c r="K47" s="330"/>
      <c r="L47" s="329"/>
      <c r="M47" s="329"/>
      <c r="O47" s="302" t="str">
        <f t="shared" si="1"/>
        <v>ASLine</v>
      </c>
    </row>
    <row r="48" spans="1:15" s="302" customFormat="1" x14ac:dyDescent="0.25">
      <c r="A48" s="328">
        <f t="shared" si="0"/>
        <v>11991</v>
      </c>
      <c r="B48" s="325"/>
      <c r="C48" s="325"/>
      <c r="D48" s="325"/>
      <c r="E48" s="325"/>
      <c r="F48" s="330"/>
      <c r="G48" s="331"/>
      <c r="H48" s="332"/>
      <c r="I48" s="332"/>
      <c r="J48" s="332"/>
      <c r="K48" s="330"/>
      <c r="L48" s="329"/>
      <c r="M48" s="329"/>
      <c r="O48" s="302" t="str">
        <f t="shared" si="1"/>
        <v>ASLine</v>
      </c>
    </row>
    <row r="49" spans="1:15" s="302" customFormat="1" x14ac:dyDescent="0.25">
      <c r="A49" s="328">
        <f t="shared" si="0"/>
        <v>11991</v>
      </c>
      <c r="B49" s="325"/>
      <c r="C49" s="325"/>
      <c r="D49" s="325"/>
      <c r="E49" s="325"/>
      <c r="F49" s="330"/>
      <c r="G49" s="331"/>
      <c r="H49" s="332"/>
      <c r="I49" s="332"/>
      <c r="J49" s="332"/>
      <c r="K49" s="330"/>
      <c r="L49" s="329"/>
      <c r="M49" s="329"/>
      <c r="O49" s="302" t="str">
        <f t="shared" si="1"/>
        <v>ASLine</v>
      </c>
    </row>
    <row r="50" spans="1:15" s="302" customFormat="1" x14ac:dyDescent="0.25">
      <c r="A50" s="328">
        <f t="shared" si="0"/>
        <v>11991</v>
      </c>
      <c r="B50" s="325"/>
      <c r="C50" s="325"/>
      <c r="D50" s="325"/>
      <c r="E50" s="325"/>
      <c r="F50" s="330"/>
      <c r="G50" s="331"/>
      <c r="H50" s="332"/>
      <c r="I50" s="332"/>
      <c r="J50" s="332"/>
      <c r="K50" s="330"/>
      <c r="L50" s="329"/>
      <c r="M50" s="329"/>
      <c r="O50" s="302" t="str">
        <f t="shared" si="1"/>
        <v>ASLine</v>
      </c>
    </row>
    <row r="51" spans="1:15" s="302" customFormat="1" x14ac:dyDescent="0.25">
      <c r="A51" s="328">
        <f t="shared" si="0"/>
        <v>11991</v>
      </c>
      <c r="B51" s="325"/>
      <c r="C51" s="325"/>
      <c r="D51" s="325"/>
      <c r="E51" s="325"/>
      <c r="F51" s="330"/>
      <c r="G51" s="331"/>
      <c r="H51" s="332"/>
      <c r="I51" s="332"/>
      <c r="J51" s="332"/>
      <c r="K51" s="330"/>
      <c r="L51" s="329"/>
      <c r="M51" s="329"/>
      <c r="O51" s="302" t="str">
        <f t="shared" si="1"/>
        <v>ASLine</v>
      </c>
    </row>
    <row r="52" spans="1:15" s="302" customFormat="1" x14ac:dyDescent="0.25">
      <c r="A52" s="328">
        <f t="shared" si="0"/>
        <v>11991</v>
      </c>
      <c r="B52" s="325"/>
      <c r="C52" s="325"/>
      <c r="D52" s="325"/>
      <c r="E52" s="325"/>
      <c r="F52" s="330"/>
      <c r="G52" s="331"/>
      <c r="H52" s="332"/>
      <c r="I52" s="332"/>
      <c r="J52" s="332"/>
      <c r="K52" s="330"/>
      <c r="L52" s="329"/>
      <c r="M52" s="329"/>
      <c r="O52" s="302" t="str">
        <f t="shared" si="1"/>
        <v>ASLine</v>
      </c>
    </row>
    <row r="53" spans="1:15" s="302" customFormat="1" x14ac:dyDescent="0.25">
      <c r="A53" s="328">
        <f t="shared" si="0"/>
        <v>11991</v>
      </c>
      <c r="B53" s="325"/>
      <c r="C53" s="325"/>
      <c r="D53" s="325"/>
      <c r="E53" s="325"/>
      <c r="F53" s="330"/>
      <c r="G53" s="331"/>
      <c r="H53" s="332"/>
      <c r="I53" s="332"/>
      <c r="J53" s="332"/>
      <c r="K53" s="330"/>
      <c r="L53" s="329"/>
      <c r="M53" s="329"/>
      <c r="O53" s="302" t="str">
        <f t="shared" si="1"/>
        <v>ASLine</v>
      </c>
    </row>
    <row r="54" spans="1:15" s="302" customFormat="1" x14ac:dyDescent="0.25">
      <c r="A54" s="328">
        <f t="shared" si="0"/>
        <v>11991</v>
      </c>
      <c r="B54" s="325"/>
      <c r="C54" s="325"/>
      <c r="D54" s="325"/>
      <c r="E54" s="325"/>
      <c r="F54" s="330"/>
      <c r="G54" s="331"/>
      <c r="H54" s="332"/>
      <c r="I54" s="332"/>
      <c r="J54" s="332"/>
      <c r="K54" s="330"/>
      <c r="L54" s="329"/>
      <c r="M54" s="329"/>
      <c r="O54" s="302" t="str">
        <f t="shared" si="1"/>
        <v>ASLine</v>
      </c>
    </row>
    <row r="55" spans="1:15" s="302" customFormat="1" x14ac:dyDescent="0.25">
      <c r="A55" s="328">
        <f t="shared" si="0"/>
        <v>11991</v>
      </c>
      <c r="B55" s="325"/>
      <c r="C55" s="325"/>
      <c r="D55" s="325"/>
      <c r="E55" s="325"/>
      <c r="F55" s="330"/>
      <c r="G55" s="331"/>
      <c r="H55" s="332"/>
      <c r="I55" s="332"/>
      <c r="J55" s="332"/>
      <c r="K55" s="330"/>
      <c r="L55" s="329"/>
      <c r="M55" s="329"/>
      <c r="O55" s="302" t="str">
        <f t="shared" si="1"/>
        <v>ASLine</v>
      </c>
    </row>
    <row r="56" spans="1:15" ht="15.75" x14ac:dyDescent="0.25">
      <c r="A56" s="328">
        <f t="shared" si="0"/>
        <v>11991</v>
      </c>
      <c r="B56" s="325"/>
      <c r="C56" s="325"/>
      <c r="D56" s="325"/>
      <c r="E56" s="325"/>
      <c r="F56" s="330"/>
      <c r="G56" s="331"/>
      <c r="H56" s="332"/>
      <c r="I56" s="332"/>
      <c r="J56" s="332"/>
      <c r="K56" s="330"/>
      <c r="L56" s="329"/>
      <c r="M56" s="329"/>
      <c r="O56" s="302" t="str">
        <f t="shared" si="1"/>
        <v>ASLine</v>
      </c>
    </row>
    <row r="57" spans="1:15" ht="15.75" x14ac:dyDescent="0.25">
      <c r="A57" s="328">
        <f t="shared" si="0"/>
        <v>11991</v>
      </c>
      <c r="B57" s="325"/>
      <c r="C57" s="325"/>
      <c r="D57" s="325"/>
      <c r="E57" s="325"/>
      <c r="F57" s="330"/>
      <c r="G57" s="331"/>
      <c r="H57" s="332"/>
      <c r="I57" s="332"/>
      <c r="J57" s="332"/>
      <c r="K57" s="330"/>
      <c r="L57" s="329"/>
      <c r="M57" s="329"/>
      <c r="O57" s="302" t="str">
        <f t="shared" si="1"/>
        <v>ASLine</v>
      </c>
    </row>
    <row r="58" spans="1:15" ht="15.75" x14ac:dyDescent="0.25">
      <c r="A58" s="328">
        <f t="shared" si="0"/>
        <v>11991</v>
      </c>
      <c r="B58" s="325"/>
      <c r="C58" s="325"/>
      <c r="D58" s="325"/>
      <c r="E58" s="325"/>
      <c r="F58" s="330"/>
      <c r="G58" s="331"/>
      <c r="H58" s="332"/>
      <c r="I58" s="332"/>
      <c r="J58" s="332"/>
      <c r="K58" s="330"/>
      <c r="L58" s="329"/>
      <c r="M58" s="329"/>
      <c r="O58" s="302" t="str">
        <f t="shared" si="1"/>
        <v>ASLine</v>
      </c>
    </row>
    <row r="59" spans="1:15" ht="15.75" x14ac:dyDescent="0.25">
      <c r="A59" s="328">
        <f t="shared" si="0"/>
        <v>11991</v>
      </c>
      <c r="B59" s="325"/>
      <c r="C59" s="325"/>
      <c r="D59" s="325"/>
      <c r="E59" s="325"/>
      <c r="F59" s="330"/>
      <c r="G59" s="331"/>
      <c r="H59" s="332"/>
      <c r="I59" s="332"/>
      <c r="J59" s="332"/>
      <c r="K59" s="330"/>
      <c r="L59" s="329"/>
      <c r="M59" s="329"/>
      <c r="O59" s="302" t="str">
        <f t="shared" si="1"/>
        <v>ASLine</v>
      </c>
    </row>
    <row r="60" spans="1:15" ht="15.75" x14ac:dyDescent="0.25">
      <c r="A60" s="328">
        <f t="shared" si="0"/>
        <v>11991</v>
      </c>
      <c r="B60" s="325"/>
      <c r="C60" s="325"/>
      <c r="D60" s="325"/>
      <c r="E60" s="325"/>
      <c r="F60" s="330"/>
      <c r="G60" s="331"/>
      <c r="H60" s="332"/>
      <c r="I60" s="332"/>
      <c r="J60" s="332"/>
      <c r="K60" s="330"/>
      <c r="L60" s="329"/>
      <c r="M60" s="329"/>
      <c r="O60" s="302" t="str">
        <f t="shared" si="1"/>
        <v>ASLine</v>
      </c>
    </row>
    <row r="61" spans="1:15" ht="15.75" x14ac:dyDescent="0.25">
      <c r="A61" s="328">
        <f t="shared" si="0"/>
        <v>11991</v>
      </c>
      <c r="B61" s="325"/>
      <c r="C61" s="325"/>
      <c r="D61" s="325"/>
      <c r="E61" s="325"/>
      <c r="F61" s="330"/>
      <c r="G61" s="331"/>
      <c r="H61" s="332"/>
      <c r="I61" s="332"/>
      <c r="J61" s="332"/>
      <c r="K61" s="330"/>
      <c r="L61" s="329"/>
      <c r="M61" s="329"/>
      <c r="O61" s="302" t="str">
        <f t="shared" si="1"/>
        <v>ASLine</v>
      </c>
    </row>
    <row r="62" spans="1:15" ht="15.75" x14ac:dyDescent="0.25">
      <c r="A62" s="328">
        <f t="shared" si="0"/>
        <v>11991</v>
      </c>
      <c r="B62" s="325"/>
      <c r="C62" s="325"/>
      <c r="D62" s="325"/>
      <c r="E62" s="325"/>
      <c r="F62" s="330"/>
      <c r="G62" s="331"/>
      <c r="H62" s="332"/>
      <c r="I62" s="332"/>
      <c r="J62" s="332"/>
      <c r="K62" s="330"/>
      <c r="L62" s="329"/>
      <c r="M62" s="329"/>
      <c r="O62" s="302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300" t="s">
        <v>235</v>
      </c>
      <c r="B1" s="300"/>
      <c r="D1" s="300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4" t="s">
        <v>288</v>
      </c>
    </row>
    <row r="17" spans="2:2" x14ac:dyDescent="0.25">
      <c r="B17" s="155"/>
    </row>
    <row r="45" spans="2:2" x14ac:dyDescent="0.25">
      <c r="B45" s="299"/>
    </row>
    <row r="46" spans="2:2" x14ac:dyDescent="0.25">
      <c r="B46" s="299"/>
    </row>
    <row r="47" spans="2:2" x14ac:dyDescent="0.25">
      <c r="B47" s="299"/>
    </row>
    <row r="48" spans="2:2" x14ac:dyDescent="0.25">
      <c r="B48" s="299"/>
    </row>
    <row r="49" spans="2:2" x14ac:dyDescent="0.25">
      <c r="B49" s="299"/>
    </row>
    <row r="50" spans="2:2" x14ac:dyDescent="0.25">
      <c r="B50" s="299"/>
    </row>
    <row r="51" spans="2:2" x14ac:dyDescent="0.25">
      <c r="B51" s="299"/>
    </row>
    <row r="52" spans="2:2" x14ac:dyDescent="0.25">
      <c r="B52" s="299"/>
    </row>
    <row r="53" spans="2:2" x14ac:dyDescent="0.25">
      <c r="B53" s="299"/>
    </row>
    <row r="54" spans="2:2" x14ac:dyDescent="0.25">
      <c r="B54" s="299"/>
    </row>
    <row r="55" spans="2:2" x14ac:dyDescent="0.25">
      <c r="B55" s="299"/>
    </row>
    <row r="56" spans="2:2" x14ac:dyDescent="0.25">
      <c r="B56" s="299"/>
    </row>
    <row r="57" spans="2:2" x14ac:dyDescent="0.25">
      <c r="B57" s="299"/>
    </row>
    <row r="58" spans="2:2" x14ac:dyDescent="0.25">
      <c r="B58" s="299"/>
    </row>
    <row r="59" spans="2:2" x14ac:dyDescent="0.25">
      <c r="B59" s="299"/>
    </row>
    <row r="60" spans="2:2" x14ac:dyDescent="0.25">
      <c r="B60" s="299"/>
    </row>
    <row r="61" spans="2:2" x14ac:dyDescent="0.25">
      <c r="B61" s="299"/>
    </row>
    <row r="62" spans="2:2" x14ac:dyDescent="0.25">
      <c r="B62" s="299"/>
    </row>
    <row r="63" spans="2:2" x14ac:dyDescent="0.25">
      <c r="B63" s="299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2" t="s">
        <v>168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National Casualty Company</v>
      </c>
      <c r="B4" s="155">
        <f>'Cover Page'!L9</f>
        <v>11991</v>
      </c>
      <c r="C4" s="155" t="str">
        <f>'Cover Page'!B13</f>
        <v>Nationwide Group</v>
      </c>
      <c r="D4" s="156">
        <f>'Cover Page'!L13</f>
        <v>140</v>
      </c>
      <c r="E4" s="155" t="str">
        <f>'Cover Page'!B17</f>
        <v>One Nationwide Plaza</v>
      </c>
      <c r="F4" s="155" t="str">
        <f>'Cover Page'!B20</f>
        <v>Columbus</v>
      </c>
      <c r="G4" s="155" t="str">
        <f>'Cover Page'!I20</f>
        <v>OH</v>
      </c>
      <c r="H4" s="156">
        <f>'Cover Page'!L20</f>
        <v>43215</v>
      </c>
      <c r="I4" s="155" t="b">
        <v>1</v>
      </c>
      <c r="J4" s="155" t="b">
        <v>0</v>
      </c>
      <c r="K4" s="157">
        <f>'Cover Page'!B32</f>
        <v>44089</v>
      </c>
      <c r="L4" s="177" t="str">
        <f>'Cover Page'!B35</f>
        <v>Julia Perrine</v>
      </c>
      <c r="M4" s="177" t="str">
        <f>'Cover Page'!B38</f>
        <v>AVP - Actuarial - E &amp; S Specialty</v>
      </c>
      <c r="N4" s="225" t="str">
        <f>'Cover Page'!I35</f>
        <v>(480) 365-2097</v>
      </c>
      <c r="O4" s="225">
        <f>'Cover Page'!L35</f>
        <v>0</v>
      </c>
      <c r="P4" s="155" t="str">
        <f>'Cover Page'!I38</f>
        <v>perrinj4@nationwide.com</v>
      </c>
      <c r="Q4" s="155">
        <f>'Cover Page'!B42</f>
        <v>0</v>
      </c>
      <c r="R4" s="155">
        <f>'Cover Page'!B46</f>
        <v>0</v>
      </c>
      <c r="S4" s="225">
        <f>'Cover Page'!I42</f>
        <v>0</v>
      </c>
      <c r="T4" s="225">
        <f>'Cover Page'!L42</f>
        <v>0</v>
      </c>
      <c r="U4" s="155">
        <f>'Cover Page'!I46</f>
        <v>0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Excess Casualty Initial Filing - 20-1676</v>
      </c>
      <c r="AK4" s="155" t="str">
        <f>'Explanatory Memorandum'!C14</f>
        <v>Please see the attached PDF</v>
      </c>
      <c r="AL4" s="155" t="str">
        <f>'Explanatory Memorandum'!C33</f>
        <v>As noted, National Casualty Company is reducing exposures when agents and policyholders report lower exposures.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4" t="s">
        <v>186</v>
      </c>
      <c r="D1" s="385"/>
      <c r="E1" s="385"/>
      <c r="F1" s="385"/>
      <c r="G1" s="386"/>
      <c r="H1" s="387" t="s">
        <v>187</v>
      </c>
      <c r="I1" s="388"/>
      <c r="J1" s="388"/>
      <c r="K1" s="388"/>
      <c r="L1" s="388"/>
      <c r="M1" s="388"/>
      <c r="N1" s="388"/>
      <c r="O1" s="388"/>
      <c r="P1" s="389"/>
      <c r="Q1" s="384" t="s">
        <v>188</v>
      </c>
      <c r="R1" s="385"/>
      <c r="S1" s="385"/>
      <c r="T1" s="385"/>
      <c r="U1" s="386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11991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11991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1</v>
      </c>
      <c r="R4" s="242">
        <f>Questionnaire!$V$82</f>
        <v>0</v>
      </c>
      <c r="S4" s="242">
        <f>Questionnaire!$V$83</f>
        <v>1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11991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1</v>
      </c>
      <c r="R5" s="242">
        <f>Questionnaire!$W$82</f>
        <v>0</v>
      </c>
      <c r="S5" s="242">
        <f>Questionnaire!$W$83</f>
        <v>1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11991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1</v>
      </c>
      <c r="R6" s="242">
        <f>Questionnaire!$X$82</f>
        <v>0</v>
      </c>
      <c r="S6" s="242">
        <f>Questionnaire!$X$83</f>
        <v>1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11991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1</v>
      </c>
      <c r="R7" s="242">
        <f>Questionnaire!$Y$82</f>
        <v>0</v>
      </c>
      <c r="S7" s="242">
        <f>Questionnaire!$Y$83</f>
        <v>1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11991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11991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3"/>
  </cols>
  <sheetData>
    <row r="1" spans="1:2" x14ac:dyDescent="0.25">
      <c r="A1" s="153" t="s">
        <v>100</v>
      </c>
      <c r="B1" s="303" t="s">
        <v>238</v>
      </c>
    </row>
    <row r="2" spans="1:2" x14ac:dyDescent="0.25">
      <c r="A2" s="153" t="s">
        <v>101</v>
      </c>
      <c r="B2" s="303" t="s">
        <v>239</v>
      </c>
    </row>
    <row r="3" spans="1:2" x14ac:dyDescent="0.25">
      <c r="A3" s="153" t="s">
        <v>102</v>
      </c>
      <c r="B3" s="303" t="s">
        <v>240</v>
      </c>
    </row>
    <row r="4" spans="1:2" x14ac:dyDescent="0.25">
      <c r="A4" s="153" t="s">
        <v>103</v>
      </c>
      <c r="B4" s="303" t="s">
        <v>241</v>
      </c>
    </row>
    <row r="5" spans="1:2" x14ac:dyDescent="0.25">
      <c r="A5" s="153" t="s">
        <v>104</v>
      </c>
      <c r="B5" s="303" t="s">
        <v>237</v>
      </c>
    </row>
    <row r="6" spans="1:2" x14ac:dyDescent="0.25">
      <c r="A6" s="153" t="s">
        <v>105</v>
      </c>
      <c r="B6" s="303" t="s">
        <v>242</v>
      </c>
    </row>
    <row r="7" spans="1:2" x14ac:dyDescent="0.25">
      <c r="A7" s="153" t="s">
        <v>106</v>
      </c>
      <c r="B7" s="303" t="s">
        <v>243</v>
      </c>
    </row>
    <row r="8" spans="1:2" x14ac:dyDescent="0.25">
      <c r="A8" s="153" t="s">
        <v>107</v>
      </c>
      <c r="B8" s="303" t="s">
        <v>244</v>
      </c>
    </row>
    <row r="9" spans="1:2" x14ac:dyDescent="0.25">
      <c r="A9" s="153" t="s">
        <v>108</v>
      </c>
      <c r="B9" s="303" t="s">
        <v>245</v>
      </c>
    </row>
    <row r="10" spans="1:2" x14ac:dyDescent="0.25">
      <c r="A10" s="153" t="s">
        <v>109</v>
      </c>
      <c r="B10" s="303" t="s">
        <v>246</v>
      </c>
    </row>
    <row r="11" spans="1:2" x14ac:dyDescent="0.25">
      <c r="A11" s="153" t="s">
        <v>110</v>
      </c>
      <c r="B11" s="303" t="s">
        <v>247</v>
      </c>
    </row>
    <row r="12" spans="1:2" x14ac:dyDescent="0.25">
      <c r="A12" s="153" t="s">
        <v>111</v>
      </c>
      <c r="B12" s="303" t="s">
        <v>248</v>
      </c>
    </row>
    <row r="13" spans="1:2" x14ac:dyDescent="0.25">
      <c r="A13" s="153" t="s">
        <v>112</v>
      </c>
      <c r="B13" s="303" t="s">
        <v>249</v>
      </c>
    </row>
    <row r="14" spans="1:2" x14ac:dyDescent="0.25">
      <c r="A14" s="153" t="s">
        <v>113</v>
      </c>
      <c r="B14" s="303" t="s">
        <v>250</v>
      </c>
    </row>
    <row r="15" spans="1:2" x14ac:dyDescent="0.25">
      <c r="A15" s="153" t="s">
        <v>114</v>
      </c>
      <c r="B15" s="303" t="s">
        <v>251</v>
      </c>
    </row>
    <row r="16" spans="1:2" x14ac:dyDescent="0.25">
      <c r="A16" s="153" t="s">
        <v>115</v>
      </c>
      <c r="B16" s="303" t="s">
        <v>252</v>
      </c>
    </row>
    <row r="17" spans="1:2" x14ac:dyDescent="0.25">
      <c r="A17" s="153" t="s">
        <v>116</v>
      </c>
      <c r="B17" s="303" t="s">
        <v>253</v>
      </c>
    </row>
    <row r="18" spans="1:2" x14ac:dyDescent="0.25">
      <c r="A18" s="153" t="s">
        <v>117</v>
      </c>
      <c r="B18" s="303" t="s">
        <v>254</v>
      </c>
    </row>
    <row r="19" spans="1:2" x14ac:dyDescent="0.25">
      <c r="A19" s="153" t="s">
        <v>118</v>
      </c>
      <c r="B19" s="303" t="s">
        <v>255</v>
      </c>
    </row>
    <row r="20" spans="1:2" x14ac:dyDescent="0.25">
      <c r="A20" s="153" t="s">
        <v>119</v>
      </c>
      <c r="B20" s="303" t="s">
        <v>256</v>
      </c>
    </row>
    <row r="21" spans="1:2" x14ac:dyDescent="0.25">
      <c r="A21" s="153" t="s">
        <v>120</v>
      </c>
      <c r="B21" s="303" t="s">
        <v>257</v>
      </c>
    </row>
    <row r="22" spans="1:2" x14ac:dyDescent="0.25">
      <c r="A22" s="153" t="s">
        <v>121</v>
      </c>
      <c r="B22" s="303" t="s">
        <v>258</v>
      </c>
    </row>
    <row r="23" spans="1:2" x14ac:dyDescent="0.25">
      <c r="A23" s="153" t="s">
        <v>122</v>
      </c>
      <c r="B23" s="303" t="s">
        <v>259</v>
      </c>
    </row>
    <row r="24" spans="1:2" x14ac:dyDescent="0.25">
      <c r="A24" s="153" t="s">
        <v>123</v>
      </c>
      <c r="B24" s="303" t="s">
        <v>260</v>
      </c>
    </row>
    <row r="25" spans="1:2" x14ac:dyDescent="0.25">
      <c r="A25" s="153" t="s">
        <v>124</v>
      </c>
      <c r="B25" s="303" t="s">
        <v>261</v>
      </c>
    </row>
    <row r="26" spans="1:2" x14ac:dyDescent="0.25">
      <c r="A26" s="153" t="s">
        <v>125</v>
      </c>
      <c r="B26" s="303" t="s">
        <v>262</v>
      </c>
    </row>
    <row r="27" spans="1:2" x14ac:dyDescent="0.25">
      <c r="A27" s="153" t="s">
        <v>126</v>
      </c>
      <c r="B27" s="303" t="s">
        <v>263</v>
      </c>
    </row>
    <row r="28" spans="1:2" x14ac:dyDescent="0.25">
      <c r="A28" s="153" t="s">
        <v>127</v>
      </c>
      <c r="B28" s="303" t="s">
        <v>264</v>
      </c>
    </row>
    <row r="29" spans="1:2" x14ac:dyDescent="0.25">
      <c r="A29" s="153" t="s">
        <v>128</v>
      </c>
      <c r="B29" s="303" t="s">
        <v>265</v>
      </c>
    </row>
    <row r="30" spans="1:2" x14ac:dyDescent="0.25">
      <c r="A30" s="153" t="s">
        <v>129</v>
      </c>
      <c r="B30" s="303" t="s">
        <v>266</v>
      </c>
    </row>
    <row r="31" spans="1:2" x14ac:dyDescent="0.25">
      <c r="A31" s="153" t="s">
        <v>130</v>
      </c>
      <c r="B31" s="303" t="s">
        <v>267</v>
      </c>
    </row>
    <row r="32" spans="1:2" x14ac:dyDescent="0.25">
      <c r="A32" s="153" t="s">
        <v>131</v>
      </c>
      <c r="B32" s="303" t="s">
        <v>268</v>
      </c>
    </row>
    <row r="33" spans="1:2" x14ac:dyDescent="0.25">
      <c r="A33" s="153" t="s">
        <v>132</v>
      </c>
      <c r="B33" s="303" t="s">
        <v>269</v>
      </c>
    </row>
    <row r="34" spans="1:2" x14ac:dyDescent="0.25">
      <c r="A34" s="153" t="s">
        <v>133</v>
      </c>
      <c r="B34" s="303" t="s">
        <v>270</v>
      </c>
    </row>
    <row r="35" spans="1:2" x14ac:dyDescent="0.25">
      <c r="A35" s="153" t="s">
        <v>134</v>
      </c>
      <c r="B35" s="303" t="s">
        <v>271</v>
      </c>
    </row>
    <row r="36" spans="1:2" x14ac:dyDescent="0.25">
      <c r="A36" s="153" t="s">
        <v>135</v>
      </c>
      <c r="B36" s="303" t="s">
        <v>272</v>
      </c>
    </row>
    <row r="37" spans="1:2" x14ac:dyDescent="0.25">
      <c r="A37" s="153" t="s">
        <v>136</v>
      </c>
      <c r="B37" s="303" t="s">
        <v>273</v>
      </c>
    </row>
    <row r="38" spans="1:2" x14ac:dyDescent="0.25">
      <c r="A38" s="153" t="s">
        <v>137</v>
      </c>
      <c r="B38" s="303" t="s">
        <v>274</v>
      </c>
    </row>
    <row r="39" spans="1:2" x14ac:dyDescent="0.25">
      <c r="A39" s="153" t="s">
        <v>138</v>
      </c>
      <c r="B39" s="303" t="s">
        <v>275</v>
      </c>
    </row>
    <row r="40" spans="1:2" x14ac:dyDescent="0.25">
      <c r="A40" s="153" t="s">
        <v>139</v>
      </c>
      <c r="B40" s="303" t="s">
        <v>276</v>
      </c>
    </row>
    <row r="41" spans="1:2" x14ac:dyDescent="0.25">
      <c r="A41" s="153" t="s">
        <v>140</v>
      </c>
      <c r="B41" s="303" t="s">
        <v>277</v>
      </c>
    </row>
    <row r="42" spans="1:2" x14ac:dyDescent="0.25">
      <c r="A42" s="153" t="s">
        <v>141</v>
      </c>
      <c r="B42" s="303" t="s">
        <v>278</v>
      </c>
    </row>
    <row r="43" spans="1:2" x14ac:dyDescent="0.25">
      <c r="A43" s="153" t="s">
        <v>142</v>
      </c>
      <c r="B43" s="303" t="s">
        <v>279</v>
      </c>
    </row>
    <row r="44" spans="1:2" x14ac:dyDescent="0.25">
      <c r="A44" s="153" t="s">
        <v>143</v>
      </c>
      <c r="B44" s="303" t="s">
        <v>280</v>
      </c>
    </row>
    <row r="45" spans="1:2" x14ac:dyDescent="0.25">
      <c r="A45" s="153" t="s">
        <v>144</v>
      </c>
      <c r="B45" s="303" t="s">
        <v>281</v>
      </c>
    </row>
    <row r="46" spans="1:2" x14ac:dyDescent="0.25">
      <c r="A46" s="153" t="s">
        <v>145</v>
      </c>
      <c r="B46" s="303" t="s">
        <v>282</v>
      </c>
    </row>
    <row r="47" spans="1:2" x14ac:dyDescent="0.25">
      <c r="A47" s="153" t="s">
        <v>146</v>
      </c>
      <c r="B47" s="303" t="s">
        <v>283</v>
      </c>
    </row>
    <row r="48" spans="1:2" x14ac:dyDescent="0.25">
      <c r="A48" s="153" t="s">
        <v>147</v>
      </c>
      <c r="B48" s="303" t="s">
        <v>284</v>
      </c>
    </row>
    <row r="49" spans="1:2" x14ac:dyDescent="0.25">
      <c r="A49" s="153" t="s">
        <v>148</v>
      </c>
      <c r="B49" s="303" t="s">
        <v>285</v>
      </c>
    </row>
    <row r="50" spans="1:2" x14ac:dyDescent="0.25">
      <c r="A50" s="153" t="s">
        <v>149</v>
      </c>
      <c r="B50" s="303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Hoffmann, Rebecca</cp:lastModifiedBy>
  <cp:lastPrinted>2020-05-12T15:41:53Z</cp:lastPrinted>
  <dcterms:created xsi:type="dcterms:W3CDTF">2020-04-14T23:06:16Z</dcterms:created>
  <dcterms:modified xsi:type="dcterms:W3CDTF">2020-09-16T01:20:33Z</dcterms:modified>
</cp:coreProperties>
</file>