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Coronavirus\CA Premium Refund\October Submission\"/>
    </mc:Choice>
  </mc:AlternateContent>
  <bookViews>
    <workbookView xWindow="0" yWindow="0" windowWidth="20490" windowHeight="7320" tabRatio="700" activeTab="1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<sst xmlns="http://schemas.openxmlformats.org/spreadsheetml/2006/main" count="526" uniqueCount="362">
  <si>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</si>
  <si>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</si>
  <si>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</si>
  <si>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</si>
  <si>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</si>
  <si>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</si>
  <si>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</si>
  <si>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</si>
  <si>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</si>
  <si>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</si>
  <si>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</si>
  <si>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</si>
  <si>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</si>
  <si>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</si>
  <si>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</si>
  <si>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</si>
  <si>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</si>
  <si>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</si>
  <si>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</si>
  <si>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</si>
  <si>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</si>
  <si>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</si>
  <si>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</si>
  <si>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</si>
  <si>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</si>
  <si>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</si>
  <si>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</si>
  <si>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</si>
  <si>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</si>
  <si>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</si>
  <si>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</si>
  <si>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</si>
  <si>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</si>
  <si>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</si>
  <si>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</si>
  <si>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</si>
  <si>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</si>
  <si>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</si>
  <si>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</si>
  <si>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</si>
  <si>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</si>
  <si>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</si>
  <si>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</si>
  <si>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</si>
  <si>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</si>
  <si>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</si>
  <si>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</si>
  <si>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</si>
  <si>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</si>
  <si>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</si>
  <si>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</si>
  <si>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</si>
  <si>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</si>
  <si>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</si>
  <si>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</si>
  <si>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</si>
  <si>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</si>
  <si>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</si>
  <si>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</si>
  <si>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</si>
  <si>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</si>
  <si>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</si>
  <si>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</si>
  <si>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</si>
  <si>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</si>
  <si>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</si>
  <si>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</si>
  <si>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</si>
  <si>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</si>
  <si>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</si>
  <si>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</si>
  <si>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</si>
  <si>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</si>
  <si>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</si>
  <si>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</si>
  <si>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</si>
  <si>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</si>
  <si>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</si>
  <si>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</si>
  <si>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</si>
  <si>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</si>
  <si>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</si>
  <si>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</si>
  <si>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</si>
  <si>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</si>
  <si>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</si>
  <si>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</si>
  <si>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</si>
  <si>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</si>
  <si>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</si>
  <si>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</si>
  <si>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</si>
  <si>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</si>
  <si>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</si>
  <si>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</si>
  <si>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</si>
  <si>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</si>
  <si>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</si>
  <si>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</si>
  <si>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</si>
  <si>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</si>
  <si>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</si>
  <si>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</si>
  <si>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</si>
  <si>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</si>
  <si>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</si>
  <si>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</si>
  <si>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</si>
  <si>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</si>
  <si>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</si>
  <si>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</si>
  <si>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</si>
  <si>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</si>
  <si>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</si>
  <si>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</si>
  <si>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</si>
  <si>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</si>
  <si>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</si>
  <si>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</si>
  <si>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</si>
  <si>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</si>
  <si>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</si>
  <si>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</si>
  <si>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</si>
  <si>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</si>
  <si>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</si>
  <si>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</si>
  <si>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</si>
  <si>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</si>
  <si>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</si>
  <si>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</si>
  <si>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</si>
  <si>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</si>
  <si>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</si>
  <si>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</si>
  <si>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</si>
  <si>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</si>
  <si>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</si>
  <si>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</si>
  <si>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</si>
  <si>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</si>
  <si>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</si>
  <si>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</si>
  <si>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</si>
  <si>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</si>
  <si>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</si>
  <si>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</si>
  <si>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</si>
  <si>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</si>
  <si>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</si>
  <si>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</si>
  <si>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</si>
  <si>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</si>
  <si>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</si>
  <si>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</si>
  <si>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</si>
  <si>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</si>
  <si>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</si>
  <si>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</si>
  <si>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</si>
  <si>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</si>
  <si>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</si>
  <si>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</si>
  <si>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</si>
  <si>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</si>
  <si>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</si>
  <si>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</si>
  <si>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</si>
  <si>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</si>
  <si>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</si>
  <si>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</si>
  <si>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</si>
  <si>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</si>
  <si>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</si>
  <si>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</si>
  <si>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</si>
  <si>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</si>
  <si>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</si>
  <si>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</si>
  <si>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</si>
  <si>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</si>
  <si>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</si>
  <si>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</si>
  <si>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</si>
  <si>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</si>
  <si>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</si>
  <si>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</si>
  <si>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</si>
  <si>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</si>
  <si>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</si>
  <si>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</si>
  <si>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</si>
  <si>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</si>
  <si>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</si>
  <si>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</si>
  <si>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</si>
  <si>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</si>
  <si>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</si>
  <si>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</si>
  <si>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</si>
  <si>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</si>
  <si>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</si>
  <si>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</si>
  <si>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</si>
  <si>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</si>
  <si>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</si>
  <si>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</si>
  <si>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</si>
  <si>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</si>
  <si>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</si>
  <si>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</si>
  <si>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</si>
  <si>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</si>
  <si>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</si>
  <si>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</si>
  <si>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</si>
  <si>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</si>
  <si>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</si>
  <si>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</si>
  <si>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</si>
  <si>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</si>
  <si>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</si>
  <si>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</si>
  <si>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</si>
  <si>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</si>
  <si>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</si>
  <si>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</si>
  <si>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</si>
  <si>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</si>
  <si>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</si>
  <si>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</si>
  <si>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</si>
  <si>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</si>
  <si>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</si>
  <si>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</si>
  <si>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</si>
  <si>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</si>
  <si>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</si>
  <si>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</si>
  <si>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</si>
  <si>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</si>
  <si>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</si>
  <si>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</si>
  <si>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</si>
  <si>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</si>
  <si>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</si>
  <si>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</si>
  <si>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</si>
  <si>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</si>
  <si>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</si>
  <si>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</si>
  <si>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</si>
  <si>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</si>
  <si>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</si>
  <si>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</si>
  <si>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</si>
  <si>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</si>
  <si>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</si>
  <si>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</si>
  <si>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</si>
  <si>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</si>
  <si>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</si>
  <si>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</si>
  <si>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</si>
  <si>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</si>
  <si>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</si>
  <si>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</si>
  <si>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</si>
  <si>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</si>
  <si>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</si>
  <si>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</si>
  <si>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</si>
  <si>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</si>
  <si>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</si>
  <si>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</si>
  <si>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</si>
  <si>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</si>
  <si>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</si>
  <si>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</si>
  <si>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</si>
  <si>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</si>
  <si>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</si>
  <si>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</si>
  <si>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</si>
  <si>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</si>
  <si>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</si>
  <si>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</si>
  <si>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</si>
  <si>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</si>
  <si>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</si>
  <si>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</si>
  <si>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</si>
  <si>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</si>
  <si>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</si>
  <si>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</si>
  <si>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</si>
  <si>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</si>
  <si>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</si>
  <si>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</si>
  <si>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</si>
  <si>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</si>
  <si>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</si>
  <si>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</si>
  <si>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</si>
  <si>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</si>
  <si>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</si>
  <si>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</si>
  <si>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</si>
  <si>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</si>
  <si>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</si>
  <si>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</si>
  <si>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</si>
  <si>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</si>
  <si>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</si>
  <si>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</si>
  <si>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</si>
  <si>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</si>
  <si>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</si>
  <si>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</si>
  <si>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</si>
  <si>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</si>
  <si>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</si>
  <si>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</si>
  <si>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</si>
  <si>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</si>
  <si>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</si>
  <si>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</si>
  <si>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</si>
  <si>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</si>
  <si>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</si>
  <si>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</si>
  <si>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</si>
  <si>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</si>
  <si>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</si>
  <si>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</si>
  <si>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</si>
  <si>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</si>
  <si>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</si>
  <si>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</si>
  <si>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</si>
  <si>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</si>
  <si>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</si>
  <si>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</si>
  <si>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</si>
  <si>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</si>
  <si>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</si>
  <si>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</si>
  <si>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</si>
  <si>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</si>
  <si>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</si>
  <si>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</si>
  <si>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</si>
  <si>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</si>
  <si>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Mount Vernon Specialty Insurance Company</t>
  </si>
  <si>
    <t>Berkshire Hathaway</t>
  </si>
  <si>
    <t>1190 Devon Park Drive</t>
  </si>
  <si>
    <t>Wayne</t>
  </si>
  <si>
    <t>Lauren Reiley</t>
  </si>
  <si>
    <t>610-225-2224</t>
  </si>
  <si>
    <t>610-688-4391</t>
  </si>
  <si>
    <t>Senior VP, General Counsel, Chief Compliance Officer</t>
  </si>
  <si>
    <t>lreiley@usli.com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</si>
</sst>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reiley@usli.com" TargetMode="External"/><Relationship Id="rId1" Type="http://schemas.openxmlformats.org/officeDocument/2006/relationships/hyperlink" Target="mailto:lreiley@usli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opLeftCell="A19" workbookViewId="0">
      <selection activeCell="I46" sqref="I46"/>
    </sheetView>
  </sheetViews>
  <sheetFormatPr defaultColWidth="9.1328125" defaultRowHeight="12.75" x14ac:dyDescent="0.35"/>
  <cols>
    <col min="1" max="1" width="4.3984375" style="11" customWidth="1"/>
    <col min="2" max="2" width="13.86328125" style="11" bestFit="1" customWidth="1"/>
    <col min="3" max="3" width="4.73046875" style="11" customWidth="1"/>
    <col min="4" max="4" width="2.73046875" style="11" customWidth="1"/>
    <col min="5" max="5" width="11.73046875" style="11" customWidth="1"/>
    <col min="6" max="6" width="8.59765625" style="11" customWidth="1"/>
    <col min="7" max="7" width="10.86328125" style="11" customWidth="1"/>
    <col min="8" max="8" width="6.73046875" style="11" customWidth="1"/>
    <col min="9" max="9" width="18.1328125" style="11" bestFit="1" customWidth="1"/>
    <col min="10" max="10" width="7.86328125" style="11" customWidth="1"/>
    <col min="11" max="11" width="2.86328125" style="11" customWidth="1"/>
    <col min="12" max="12" width="15.73046875" style="11" bestFit="1" customWidth="1"/>
    <col min="13" max="13" width="8.73046875" style="11" customWidth="1"/>
    <col min="14" max="14" width="5.265625" style="11" customWidth="1"/>
    <col min="15" max="15" width="4.1328125" style="11" customWidth="1"/>
    <col min="16" max="16" width="3.73046875" style="11" customWidth="1"/>
    <col min="17" max="17" width="4.73046875" style="11" customWidth="1"/>
    <col min="18" max="16384" width="9.1328125" style="11"/>
  </cols>
  <sheetData>
    <row r="2" spans="1:21" s="9" customFormat="1" ht="19.899999999999999" x14ac:dyDescent="0.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899999999999999" x14ac:dyDescent="0.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25" x14ac:dyDescent="0.4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4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3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35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14420</v>
      </c>
      <c r="M9" s="270"/>
      <c r="N9" s="16"/>
    </row>
    <row r="10" spans="1:21" ht="12.75" customHeight="1" x14ac:dyDescent="0.3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3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3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35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31</v>
      </c>
      <c r="M13" s="270"/>
      <c r="N13" s="16"/>
    </row>
    <row r="14" spans="1:21" ht="12.75" customHeight="1" x14ac:dyDescent="0.3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3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3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35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3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3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45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274</v>
      </c>
      <c r="J20" s="125"/>
      <c r="K20" s="25"/>
      <c r="L20" s="154">
        <v>19087</v>
      </c>
      <c r="N20" s="23"/>
    </row>
    <row r="21" spans="1:14" ht="12.75" customHeight="1" x14ac:dyDescent="0.3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3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3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3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4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3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4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3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3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3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35">
      <c r="A32" s="56"/>
      <c r="B32" s="284">
        <v>44102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3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3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45">
      <c r="A35" s="165"/>
      <c r="B35" s="296" t="s">
        <v>357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 t="s">
        <v>359</v>
      </c>
      <c r="M35" s="273"/>
      <c r="N35" s="166"/>
    </row>
    <row r="36" spans="1:14" customFormat="1" ht="12.75" customHeight="1" x14ac:dyDescent="0.4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4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45">
      <c r="A38" s="165"/>
      <c r="B38" s="297" t="s">
        <v>360</v>
      </c>
      <c r="C38" s="272"/>
      <c r="D38" s="272"/>
      <c r="E38" s="272"/>
      <c r="F38" s="272"/>
      <c r="G38" s="272"/>
      <c r="H38" s="33"/>
      <c r="I38" s="389" t="s">
        <v>361</v>
      </c>
      <c r="J38" s="274"/>
      <c r="K38" s="274"/>
      <c r="L38" s="274"/>
      <c r="M38" s="274"/>
      <c r="N38" s="166"/>
    </row>
    <row r="39" spans="1:14" customFormat="1" ht="12.75" customHeight="1" x14ac:dyDescent="0.4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4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4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35">
      <c r="A42" s="176"/>
      <c r="B42" s="296" t="s">
        <v>357</v>
      </c>
      <c r="C42" s="269"/>
      <c r="D42" s="269"/>
      <c r="E42" s="269"/>
      <c r="F42" s="269"/>
      <c r="G42" s="269"/>
      <c r="H42" s="36"/>
      <c r="I42" s="285" t="s">
        <v>358</v>
      </c>
      <c r="J42" s="273"/>
      <c r="K42" s="36"/>
      <c r="L42" s="285" t="s">
        <v>359</v>
      </c>
      <c r="M42" s="273"/>
      <c r="N42" s="37"/>
    </row>
    <row r="43" spans="1:14" ht="12.75" customHeight="1" x14ac:dyDescent="0.3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3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3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35">
      <c r="A46" s="54"/>
      <c r="B46" s="295" t="s">
        <v>360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3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3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3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3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3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35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3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5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3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3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3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3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35"/>
    <row r="70" spans="1:14" ht="12.75" customHeight="1" x14ac:dyDescent="0.3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35"/>
    <row r="72" spans="1:14" ht="12.75" customHeight="1" x14ac:dyDescent="0.35"/>
    <row r="73" spans="1:14" ht="12.75" customHeight="1" x14ac:dyDescent="0.35"/>
    <row r="74" spans="1:14" ht="12.75" customHeight="1" x14ac:dyDescent="0.35"/>
    <row r="75" spans="1:14" ht="12.75" customHeight="1" x14ac:dyDescent="0.35"/>
    <row r="76" spans="1:14" ht="12.75" customHeight="1" x14ac:dyDescent="0.35"/>
    <row r="123" ht="12.75" customHeight="1" x14ac:dyDescent="0.3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abSelected="1" zoomScale="120" zoomScaleNormal="120" workbookViewId="0">
      <selection sqref="A1:M1"/>
    </sheetView>
  </sheetViews>
  <sheetFormatPr defaultColWidth="9.1328125" defaultRowHeight="13.15" x14ac:dyDescent="0.4"/>
  <cols>
    <col min="1" max="1" width="4" style="73" customWidth="1"/>
    <col min="2" max="2" width="2.73046875" style="73" customWidth="1"/>
    <col min="3" max="3" width="3.59765625" style="73" customWidth="1"/>
    <col min="4" max="4" width="3.265625" style="73" customWidth="1"/>
    <col min="5" max="5" width="4" style="73" customWidth="1"/>
    <col min="6" max="6" width="94.73046875" style="73" customWidth="1"/>
    <col min="7" max="7" width="9.3984375" style="73" customWidth="1"/>
    <col min="8" max="10" width="8.59765625" style="73" customWidth="1"/>
    <col min="11" max="11" width="10.3984375" style="73" customWidth="1"/>
    <col min="12" max="12" width="8.59765625" style="73" customWidth="1"/>
    <col min="13" max="13" width="8.59765625" style="75" customWidth="1"/>
    <col min="14" max="14" width="9.3984375" style="143" hidden="1" customWidth="1"/>
    <col min="15" max="15" width="8.73046875" style="143" hidden="1" customWidth="1"/>
    <col min="16" max="17" width="6.73046875" style="143" hidden="1" customWidth="1"/>
    <col min="18" max="18" width="9.3984375" style="143" hidden="1" customWidth="1"/>
    <col min="19" max="19" width="8.3984375" style="143" hidden="1" customWidth="1"/>
    <col min="20" max="20" width="6.59765625" style="143" hidden="1" customWidth="1"/>
    <col min="21" max="21" width="4.1328125" style="211" hidden="1" customWidth="1"/>
    <col min="22" max="22" width="8.73046875" style="211" hidden="1" customWidth="1"/>
    <col min="23" max="23" width="4" style="211" hidden="1" customWidth="1"/>
    <col min="24" max="24" width="4.73046875" style="211" hidden="1" customWidth="1"/>
    <col min="25" max="25" width="9.3984375" style="211" hidden="1" customWidth="1"/>
    <col min="26" max="26" width="8.3984375" style="211" hidden="1" customWidth="1"/>
    <col min="27" max="27" width="6.59765625" style="211" hidden="1" customWidth="1"/>
    <col min="28" max="39" width="9.1328125" style="137"/>
    <col min="40" max="16384" width="9.1328125" style="73"/>
  </cols>
  <sheetData>
    <row r="1" spans="1:39" s="62" customFormat="1" ht="30" customHeight="1" thickTop="1" x14ac:dyDescent="0.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45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4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4">
      <c r="A4" s="118" t="s">
        <v>17</v>
      </c>
      <c r="B4" s="119"/>
      <c r="C4" s="120"/>
      <c r="D4" s="115"/>
      <c r="E4" s="160" t="str">
        <f>'Cover Page'!B9</f>
        <v>Mount Vernon Specialty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14420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9" x14ac:dyDescent="0.4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4">
      <c r="A6" s="118" t="s">
        <v>20</v>
      </c>
      <c r="B6" s="119"/>
      <c r="C6" s="120"/>
      <c r="D6" s="115"/>
      <c r="E6" s="160" t="str">
        <f>'Cover Page'!B13</f>
        <v>Berkshire Hathaway</v>
      </c>
      <c r="F6" s="342"/>
      <c r="G6" s="115"/>
      <c r="H6" s="115"/>
      <c r="I6" s="115"/>
      <c r="J6" s="116"/>
      <c r="L6" s="76" t="s">
        <v>56</v>
      </c>
      <c r="M6" s="164">
        <f>'Cover Page'!L13</f>
        <v>31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4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4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4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4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4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4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4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4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4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4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4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4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4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4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4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4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4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4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4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4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4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25" x14ac:dyDescent="0.4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25" x14ac:dyDescent="0.4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4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4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4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4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4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4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4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4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4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25" x14ac:dyDescent="0.4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4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4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4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4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4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4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4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4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4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4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4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4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4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4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4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4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4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4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4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4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4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4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4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4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25" x14ac:dyDescent="0.4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4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4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4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4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4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4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4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4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4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25" x14ac:dyDescent="0.4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4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4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4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4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4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25" x14ac:dyDescent="0.4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4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4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4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4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4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4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4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25" x14ac:dyDescent="0.4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4"/>
    <row r="90" spans="1:27" ht="12.95" customHeight="1" x14ac:dyDescent="0.4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25" x14ac:dyDescent="0.45"/>
  <cols>
    <col min="1" max="4" width="3.3984375" customWidth="1"/>
    <col min="6" max="12" width="12.1328125" customWidth="1"/>
    <col min="14" max="14" width="11.1328125" customWidth="1"/>
  </cols>
  <sheetData>
    <row r="1" spans="1:14" ht="30.75" customHeight="1" thickTop="1" x14ac:dyDescent="0.5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45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4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45">
      <c r="A4" s="118" t="s">
        <v>17</v>
      </c>
      <c r="B4" s="119"/>
      <c r="C4" s="120"/>
      <c r="D4" s="115"/>
      <c r="E4" s="160" t="str">
        <f>'Cover Page'!B9</f>
        <v>Mount Vernon Specialty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14420</v>
      </c>
    </row>
    <row r="5" spans="1:14" x14ac:dyDescent="0.4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45">
      <c r="A6" s="118" t="s">
        <v>20</v>
      </c>
      <c r="B6" s="119"/>
      <c r="C6" s="120"/>
      <c r="D6" s="115"/>
      <c r="E6" s="160" t="str">
        <f>'Cover Page'!B13</f>
        <v>Berkshire Hathaway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31</v>
      </c>
    </row>
    <row r="7" spans="1:14" ht="14.65" thickBot="1" x14ac:dyDescent="0.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4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4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4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4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4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4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4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4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4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4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4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4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4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4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4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4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4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4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4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4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4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4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4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4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4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4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4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4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4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4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4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4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4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4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4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4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4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4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4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4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4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4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4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4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4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4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4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4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4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4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4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4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4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4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4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6328125" defaultRowHeight="15" x14ac:dyDescent="0.4"/>
  <cols>
    <col min="1" max="1" width="19" style="287" customWidth="1"/>
    <col min="2" max="2" width="14.1328125" style="130" bestFit="1" customWidth="1"/>
    <col min="3" max="3" width="14.1328125" style="130" customWidth="1"/>
    <col min="4" max="4" width="14.1328125" style="276" customWidth="1"/>
    <col min="5" max="5" width="17.59765625" style="189" bestFit="1" customWidth="1"/>
    <col min="6" max="6" width="23" style="201" bestFit="1" customWidth="1"/>
    <col min="7" max="7" width="27.1328125" style="201" customWidth="1"/>
    <col min="8" max="8" width="23.73046875" style="201" customWidth="1"/>
    <col min="9" max="9" width="20.73046875" style="201" customWidth="1"/>
    <col min="10" max="10" width="23.265625" style="189" bestFit="1" customWidth="1"/>
    <col min="11" max="11" width="18.1328125" style="199" customWidth="1"/>
    <col min="12" max="12" width="17.86328125" style="199" bestFit="1" customWidth="1"/>
    <col min="13" max="13" width="18.3984375" style="69" bestFit="1" customWidth="1"/>
    <col min="14" max="14" width="8.86328125" style="69"/>
    <col min="15" max="15" width="9.3984375" style="69" hidden="1" customWidth="1"/>
    <col min="16" max="16384" width="8.86328125" style="69"/>
  </cols>
  <sheetData>
    <row r="1" spans="1:21" ht="26.25" customHeight="1" x14ac:dyDescent="0.6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6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649999999999999" x14ac:dyDescent="0.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4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4">
      <c r="A5" s="289" t="s">
        <v>17</v>
      </c>
      <c r="B5" s="162" t="str">
        <f>'Cover Page'!B9</f>
        <v>Mount Vernon Specialty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14420</v>
      </c>
      <c r="N5" s="2"/>
      <c r="O5" s="2"/>
      <c r="P5" s="2"/>
      <c r="Q5" s="2"/>
      <c r="R5" s="2"/>
    </row>
    <row r="6" spans="1:21" s="3" customFormat="1" ht="13.5" x14ac:dyDescent="0.3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4">
      <c r="A7" s="291" t="s">
        <v>20</v>
      </c>
      <c r="B7" s="163" t="str">
        <f>'Cover Page'!B13</f>
        <v>Berkshire Hathaway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31</v>
      </c>
      <c r="N7" s="2"/>
      <c r="O7" s="2"/>
      <c r="P7" s="2"/>
      <c r="Q7" s="2"/>
      <c r="R7" s="2"/>
    </row>
    <row r="8" spans="1:21" s="6" customFormat="1" ht="6.75" customHeight="1" thickBot="1" x14ac:dyDescent="0.5500000000000000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4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4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4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4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4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45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4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4">
      <c r="A17" s="327">
        <f t="shared" ref="A17:A62" si="0">$M$5</f>
        <v>14420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4">
      <c r="A18" s="327">
        <f t="shared" si="0"/>
        <v>14420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4">
      <c r="A19" s="327">
        <f t="shared" si="0"/>
        <v>14420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4">
      <c r="A20" s="327">
        <f t="shared" si="0"/>
        <v>14420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4">
      <c r="A21" s="327">
        <f t="shared" si="0"/>
        <v>14420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4">
      <c r="A22" s="327">
        <f t="shared" si="0"/>
        <v>14420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4">
      <c r="A23" s="327">
        <f t="shared" si="0"/>
        <v>14420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4">
      <c r="A24" s="327">
        <f t="shared" si="0"/>
        <v>14420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4">
      <c r="A25" s="327">
        <f t="shared" si="0"/>
        <v>14420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4">
      <c r="A26" s="327">
        <f t="shared" si="0"/>
        <v>14420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4">
      <c r="A27" s="327">
        <f t="shared" si="0"/>
        <v>14420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4">
      <c r="A28" s="327">
        <f t="shared" si="0"/>
        <v>14420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4">
      <c r="A29" s="327">
        <f t="shared" si="0"/>
        <v>14420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4">
      <c r="A30" s="327">
        <f t="shared" si="0"/>
        <v>14420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4">
      <c r="A31" s="327">
        <f t="shared" si="0"/>
        <v>14420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4">
      <c r="A32" s="327">
        <f t="shared" si="0"/>
        <v>14420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4">
      <c r="A33" s="327">
        <f t="shared" si="0"/>
        <v>14420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4">
      <c r="A34" s="327">
        <f t="shared" si="0"/>
        <v>14420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4">
      <c r="A35" s="327">
        <f t="shared" si="0"/>
        <v>14420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4">
      <c r="A36" s="327">
        <f t="shared" si="0"/>
        <v>14420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4">
      <c r="A37" s="327">
        <f t="shared" si="0"/>
        <v>14420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4">
      <c r="A38" s="327">
        <f t="shared" si="0"/>
        <v>14420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4">
      <c r="A39" s="327">
        <f t="shared" si="0"/>
        <v>14420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4">
      <c r="A40" s="327">
        <f t="shared" si="0"/>
        <v>14420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9" x14ac:dyDescent="0.4">
      <c r="A41" s="327">
        <f t="shared" si="0"/>
        <v>14420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9" x14ac:dyDescent="0.4">
      <c r="A42" s="327">
        <f t="shared" si="0"/>
        <v>14420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9" x14ac:dyDescent="0.4">
      <c r="A43" s="327">
        <f t="shared" si="0"/>
        <v>14420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9" x14ac:dyDescent="0.4">
      <c r="A44" s="327">
        <f t="shared" si="0"/>
        <v>14420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9" x14ac:dyDescent="0.4">
      <c r="A45" s="327">
        <f t="shared" si="0"/>
        <v>14420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9" x14ac:dyDescent="0.4">
      <c r="A46" s="327">
        <f t="shared" si="0"/>
        <v>14420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9" x14ac:dyDescent="0.4">
      <c r="A47" s="327">
        <f t="shared" si="0"/>
        <v>14420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9" x14ac:dyDescent="0.4">
      <c r="A48" s="327">
        <f t="shared" si="0"/>
        <v>14420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9" x14ac:dyDescent="0.4">
      <c r="A49" s="327">
        <f t="shared" si="0"/>
        <v>14420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9" x14ac:dyDescent="0.4">
      <c r="A50" s="327">
        <f t="shared" si="0"/>
        <v>14420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9" x14ac:dyDescent="0.4">
      <c r="A51" s="327">
        <f t="shared" si="0"/>
        <v>14420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9" x14ac:dyDescent="0.4">
      <c r="A52" s="327">
        <f t="shared" si="0"/>
        <v>14420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9" x14ac:dyDescent="0.4">
      <c r="A53" s="327">
        <f t="shared" si="0"/>
        <v>14420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9" x14ac:dyDescent="0.4">
      <c r="A54" s="327">
        <f t="shared" si="0"/>
        <v>14420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9" x14ac:dyDescent="0.4">
      <c r="A55" s="327">
        <f t="shared" si="0"/>
        <v>14420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4">
      <c r="A56" s="327">
        <f t="shared" si="0"/>
        <v>14420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4">
      <c r="A57" s="327">
        <f t="shared" si="0"/>
        <v>14420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4">
      <c r="A58" s="327">
        <f t="shared" si="0"/>
        <v>14420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4">
      <c r="A59" s="327">
        <f t="shared" si="0"/>
        <v>14420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4">
      <c r="A60" s="327">
        <f t="shared" si="0"/>
        <v>14420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4">
      <c r="A61" s="327">
        <f t="shared" si="0"/>
        <v>14420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4">
      <c r="A62" s="327">
        <f t="shared" si="0"/>
        <v>14420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4.25" x14ac:dyDescent="0.45"/>
  <cols>
    <col min="1" max="1" width="22.3984375" bestFit="1" customWidth="1"/>
    <col min="2" max="2" width="48" bestFit="1" customWidth="1"/>
    <col min="4" max="4" width="22.3984375" bestFit="1" customWidth="1"/>
  </cols>
  <sheetData>
    <row r="1" spans="1:4" x14ac:dyDescent="0.45">
      <c r="A1" s="299" t="s">
        <v>235</v>
      </c>
      <c r="B1" s="299"/>
      <c r="D1" s="299" t="s">
        <v>234</v>
      </c>
    </row>
    <row r="2" spans="1:4" x14ac:dyDescent="0.45">
      <c r="A2" t="s">
        <v>80</v>
      </c>
      <c r="B2" t="s">
        <v>227</v>
      </c>
      <c r="D2" t="s">
        <v>348</v>
      </c>
    </row>
    <row r="3" spans="1:4" x14ac:dyDescent="0.45">
      <c r="A3" t="s">
        <v>229</v>
      </c>
      <c r="B3" t="s">
        <v>228</v>
      </c>
      <c r="D3" t="s">
        <v>349</v>
      </c>
    </row>
    <row r="4" spans="1:4" x14ac:dyDescent="0.45">
      <c r="A4" t="s">
        <v>81</v>
      </c>
      <c r="B4" t="s">
        <v>226</v>
      </c>
      <c r="D4" t="s">
        <v>350</v>
      </c>
    </row>
    <row r="5" spans="1:4" x14ac:dyDescent="0.45">
      <c r="A5" t="s">
        <v>82</v>
      </c>
      <c r="B5" t="s">
        <v>230</v>
      </c>
      <c r="D5" t="s">
        <v>233</v>
      </c>
    </row>
    <row r="6" spans="1:4" x14ac:dyDescent="0.45">
      <c r="A6" t="s">
        <v>231</v>
      </c>
      <c r="B6" t="s">
        <v>85</v>
      </c>
    </row>
    <row r="7" spans="1:4" x14ac:dyDescent="0.45">
      <c r="A7" t="s">
        <v>232</v>
      </c>
      <c r="B7" t="s">
        <v>86</v>
      </c>
    </row>
    <row r="8" spans="1:4" x14ac:dyDescent="0.45">
      <c r="A8" t="s">
        <v>158</v>
      </c>
      <c r="B8" t="s">
        <v>322</v>
      </c>
    </row>
    <row r="10" spans="1:4" x14ac:dyDescent="0.45">
      <c r="A10" s="303" t="s">
        <v>288</v>
      </c>
    </row>
    <row r="17" spans="2:2" x14ac:dyDescent="0.45">
      <c r="B17" s="155"/>
    </row>
    <row r="45" spans="2:2" x14ac:dyDescent="0.45">
      <c r="B45" s="298"/>
    </row>
    <row r="46" spans="2:2" x14ac:dyDescent="0.45">
      <c r="B46" s="298"/>
    </row>
    <row r="47" spans="2:2" x14ac:dyDescent="0.45">
      <c r="B47" s="298"/>
    </row>
    <row r="48" spans="2:2" x14ac:dyDescent="0.45">
      <c r="B48" s="298"/>
    </row>
    <row r="49" spans="2:2" x14ac:dyDescent="0.45">
      <c r="B49" s="298"/>
    </row>
    <row r="50" spans="2:2" x14ac:dyDescent="0.45">
      <c r="B50" s="298"/>
    </row>
    <row r="51" spans="2:2" x14ac:dyDescent="0.45">
      <c r="B51" s="298"/>
    </row>
    <row r="52" spans="2:2" x14ac:dyDescent="0.45">
      <c r="B52" s="298"/>
    </row>
    <row r="53" spans="2:2" x14ac:dyDescent="0.45">
      <c r="B53" s="298"/>
    </row>
    <row r="54" spans="2:2" x14ac:dyDescent="0.45">
      <c r="B54" s="298"/>
    </row>
    <row r="55" spans="2:2" x14ac:dyDescent="0.45">
      <c r="B55" s="298"/>
    </row>
    <row r="56" spans="2:2" x14ac:dyDescent="0.45">
      <c r="B56" s="298"/>
    </row>
    <row r="57" spans="2:2" x14ac:dyDescent="0.45">
      <c r="B57" s="298"/>
    </row>
    <row r="58" spans="2:2" x14ac:dyDescent="0.45">
      <c r="B58" s="298"/>
    </row>
    <row r="59" spans="2:2" x14ac:dyDescent="0.45">
      <c r="B59" s="298"/>
    </row>
    <row r="60" spans="2:2" x14ac:dyDescent="0.45">
      <c r="B60" s="298"/>
    </row>
    <row r="61" spans="2:2" x14ac:dyDescent="0.45">
      <c r="B61" s="298"/>
    </row>
    <row r="62" spans="2:2" x14ac:dyDescent="0.45">
      <c r="B62" s="298"/>
    </row>
    <row r="63" spans="2:2" x14ac:dyDescent="0.4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328125" defaultRowHeight="14.25" x14ac:dyDescent="0.45"/>
  <cols>
    <col min="1" max="1" width="10.3984375" style="155" bestFit="1" customWidth="1"/>
    <col min="2" max="2" width="14.265625" style="155" customWidth="1"/>
    <col min="3" max="3" width="15.73046875" style="155" bestFit="1" customWidth="1"/>
    <col min="4" max="4" width="11.265625" style="155" customWidth="1"/>
    <col min="5" max="5" width="13.73046875" style="155" customWidth="1"/>
    <col min="6" max="6" width="11.3984375" style="155" bestFit="1" customWidth="1"/>
    <col min="7" max="7" width="5.59765625" style="155" customWidth="1"/>
    <col min="8" max="8" width="7" style="155" bestFit="1" customWidth="1"/>
    <col min="9" max="9" width="9.3984375" style="155" customWidth="1"/>
    <col min="10" max="13" width="14" style="155" customWidth="1"/>
    <col min="14" max="15" width="13.73046875" style="155" bestFit="1" customWidth="1"/>
    <col min="16" max="16" width="18.1328125" style="155" bestFit="1" customWidth="1"/>
    <col min="17" max="17" width="8.59765625" style="155" bestFit="1" customWidth="1"/>
    <col min="18" max="18" width="12.73046875" style="155" bestFit="1" customWidth="1"/>
    <col min="19" max="19" width="14.59765625" style="155" customWidth="1"/>
    <col min="20" max="20" width="13.73046875" style="155" bestFit="1" customWidth="1"/>
    <col min="21" max="21" width="25.73046875" style="155" customWidth="1"/>
    <col min="22" max="33" width="9.1328125" style="155" customWidth="1"/>
    <col min="34" max="16384" width="9.1328125" style="155"/>
  </cols>
  <sheetData>
    <row r="1" spans="1:38" x14ac:dyDescent="0.4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4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4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45">
      <c r="A4" s="155" t="str">
        <f>'Cover Page'!B9</f>
        <v>Mount Vernon Specialty Insurance Company</v>
      </c>
      <c r="B4" s="155">
        <f>'Cover Page'!L9</f>
        <v>14420</v>
      </c>
      <c r="C4" s="155" t="str">
        <f>'Cover Page'!B13</f>
        <v>Berkshire Hathaway</v>
      </c>
      <c r="D4" s="156">
        <f>'Cover Page'!L13</f>
        <v>31</v>
      </c>
      <c r="E4" s="155" t="str">
        <f>'Cover Page'!B17</f>
        <v>1190 Devon Park Drive</v>
      </c>
      <c r="F4" s="155" t="str">
        <f>'Cover Page'!B20</f>
        <v>Wayne</v>
      </c>
      <c r="G4" s="155" t="str">
        <f>'Cover Page'!I20</f>
        <v>PA</v>
      </c>
      <c r="H4" s="156">
        <f>'Cover Page'!L20</f>
        <v>19087</v>
      </c>
      <c r="I4" s="155" t="b">
        <v>0</v>
      </c>
      <c r="J4" s="155" t="b">
        <v>0</v>
      </c>
      <c r="K4" s="157">
        <f>'Cover Page'!B32</f>
        <v>44102</v>
      </c>
      <c r="L4" s="177" t="str">
        <f>'Cover Page'!B35</f>
        <v>Lauren Reiley</v>
      </c>
      <c r="M4" s="177" t="str">
        <f>'Cover Page'!B38</f>
        <v>Senior VP, General Counsel, Chief Compliance Officer</v>
      </c>
      <c r="N4" s="225" t="str">
        <f>'Cover Page'!I35</f>
        <v>610-225-2224</v>
      </c>
      <c r="O4" s="225" t="str">
        <f>'Cover Page'!L35</f>
        <v>610-688-4391</v>
      </c>
      <c r="P4" s="155" t="str">
        <f>'Cover Page'!I38</f>
        <v>lreiley@usli.com</v>
      </c>
      <c r="Q4" s="155" t="str">
        <f>'Cover Page'!B42</f>
        <v>Lauren Reiley</v>
      </c>
      <c r="R4" s="155" t="str">
        <f>'Cover Page'!B46</f>
        <v>Senior VP, General Counsel, Chief Compliance Officer</v>
      </c>
      <c r="S4" s="225" t="str">
        <f>'Cover Page'!I42</f>
        <v>610-225-2224</v>
      </c>
      <c r="T4" s="225" t="str">
        <f>'Cover Page'!L42</f>
        <v>610-688-4391</v>
      </c>
      <c r="U4" s="155" t="str">
        <f>'Cover Page'!I46</f>
        <v>lreiley@usli.com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4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25" x14ac:dyDescent="0.45"/>
  <cols>
    <col min="1" max="1" width="6.86328125" bestFit="1" customWidth="1"/>
    <col min="2" max="2" width="9.59765625" bestFit="1" customWidth="1"/>
    <col min="3" max="3" width="8.86328125" style="249" customWidth="1"/>
    <col min="4" max="4" width="7.59765625" style="250" customWidth="1"/>
    <col min="5" max="6" width="6.3984375" style="250" customWidth="1"/>
    <col min="7" max="7" width="9.1328125" style="251" customWidth="1"/>
    <col min="8" max="8" width="7.3984375" style="249" customWidth="1"/>
    <col min="9" max="9" width="6" style="250" customWidth="1"/>
    <col min="10" max="10" width="4" style="250" customWidth="1"/>
    <col min="11" max="11" width="5.86328125" style="250" customWidth="1"/>
    <col min="12" max="12" width="9" style="250" bestFit="1" customWidth="1"/>
    <col min="13" max="13" width="9.59765625" style="250" customWidth="1"/>
    <col min="14" max="14" width="11.73046875" style="250" customWidth="1"/>
    <col min="15" max="15" width="12.3984375" style="250" customWidth="1"/>
    <col min="16" max="16" width="8.265625" style="251" customWidth="1"/>
    <col min="17" max="17" width="6.3984375" style="243" customWidth="1"/>
    <col min="18" max="18" width="5.1328125" style="243" customWidth="1"/>
    <col min="19" max="19" width="7.1328125" style="243" customWidth="1"/>
    <col min="20" max="20" width="6.3984375" style="243" customWidth="1"/>
    <col min="21" max="21" width="6.1328125" style="251" bestFit="1" customWidth="1"/>
  </cols>
  <sheetData>
    <row r="1" spans="1:27" x14ac:dyDescent="0.4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43.15" thickBot="1" x14ac:dyDescent="0.5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4.65" thickTop="1" x14ac:dyDescent="0.45">
      <c r="A3" s="155">
        <f>'Cover Page'!$L$9</f>
        <v>14420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45">
      <c r="A4" s="155">
        <f>'Cover Page'!$L$9</f>
        <v>14420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45">
      <c r="A5" s="155">
        <f>'Cover Page'!$L$9</f>
        <v>14420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45">
      <c r="A6" s="155">
        <f>'Cover Page'!$L$9</f>
        <v>14420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45">
      <c r="A7" s="155">
        <f>'Cover Page'!$L$9</f>
        <v>14420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45">
      <c r="A8" s="155">
        <f>'Cover Page'!$L$9</f>
        <v>14420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45">
      <c r="A9" s="155">
        <f>'Cover Page'!$L$9</f>
        <v>14420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45">
      <c r="V14" s="224"/>
      <c r="W14" s="224"/>
      <c r="X14" s="224"/>
      <c r="Y14" s="223"/>
      <c r="Z14" s="218"/>
      <c r="AA14" s="218"/>
    </row>
    <row r="15" spans="1:27" x14ac:dyDescent="0.45">
      <c r="V15" s="224"/>
      <c r="W15" s="224"/>
      <c r="X15" s="224"/>
      <c r="Y15" s="223"/>
      <c r="Z15" s="218"/>
      <c r="AA15" s="218"/>
    </row>
    <row r="16" spans="1:27" x14ac:dyDescent="0.45">
      <c r="V16" s="224"/>
      <c r="W16" s="224"/>
      <c r="X16" s="224"/>
      <c r="Y16" s="223"/>
      <c r="Z16" s="218"/>
      <c r="AA16" s="218"/>
    </row>
    <row r="17" spans="22:27" x14ac:dyDescent="0.45">
      <c r="V17" s="224"/>
      <c r="W17" s="224"/>
      <c r="X17" s="224"/>
      <c r="Y17" s="223"/>
      <c r="Z17" s="218"/>
      <c r="AA17" s="218"/>
    </row>
    <row r="18" spans="22:27" x14ac:dyDescent="0.45">
      <c r="V18" s="224"/>
      <c r="W18" s="224"/>
      <c r="X18" s="224"/>
      <c r="Y18" s="223"/>
      <c r="Z18" s="218"/>
      <c r="AA18" s="218"/>
    </row>
    <row r="19" spans="22:27" x14ac:dyDescent="0.45">
      <c r="V19" s="224"/>
      <c r="W19" s="224"/>
      <c r="X19" s="224"/>
      <c r="Y19" s="223"/>
      <c r="Z19" s="218"/>
      <c r="AA19" s="218"/>
    </row>
    <row r="20" spans="22:27" x14ac:dyDescent="0.4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25" x14ac:dyDescent="0.45"/>
  <cols>
    <col min="1" max="1" width="17.265625" bestFit="1" customWidth="1"/>
    <col min="2" max="2" width="9.1328125" style="302"/>
  </cols>
  <sheetData>
    <row r="1" spans="1:2" ht="15" x14ac:dyDescent="0.45">
      <c r="A1" s="153" t="s">
        <v>100</v>
      </c>
      <c r="B1" s="302" t="s">
        <v>238</v>
      </c>
    </row>
    <row r="2" spans="1:2" ht="15" x14ac:dyDescent="0.45">
      <c r="A2" s="153" t="s">
        <v>101</v>
      </c>
      <c r="B2" s="302" t="s">
        <v>239</v>
      </c>
    </row>
    <row r="3" spans="1:2" ht="15" x14ac:dyDescent="0.45">
      <c r="A3" s="153" t="s">
        <v>102</v>
      </c>
      <c r="B3" s="302" t="s">
        <v>240</v>
      </c>
    </row>
    <row r="4" spans="1:2" ht="15" x14ac:dyDescent="0.45">
      <c r="A4" s="153" t="s">
        <v>103</v>
      </c>
      <c r="B4" s="302" t="s">
        <v>241</v>
      </c>
    </row>
    <row r="5" spans="1:2" ht="15" x14ac:dyDescent="0.45">
      <c r="A5" s="153" t="s">
        <v>104</v>
      </c>
      <c r="B5" s="302" t="s">
        <v>237</v>
      </c>
    </row>
    <row r="6" spans="1:2" ht="15" x14ac:dyDescent="0.45">
      <c r="A6" s="153" t="s">
        <v>105</v>
      </c>
      <c r="B6" s="302" t="s">
        <v>242</v>
      </c>
    </row>
    <row r="7" spans="1:2" ht="15" x14ac:dyDescent="0.45">
      <c r="A7" s="153" t="s">
        <v>106</v>
      </c>
      <c r="B7" s="302" t="s">
        <v>243</v>
      </c>
    </row>
    <row r="8" spans="1:2" ht="15" x14ac:dyDescent="0.45">
      <c r="A8" s="153" t="s">
        <v>107</v>
      </c>
      <c r="B8" s="302" t="s">
        <v>244</v>
      </c>
    </row>
    <row r="9" spans="1:2" ht="15" x14ac:dyDescent="0.45">
      <c r="A9" s="153" t="s">
        <v>108</v>
      </c>
      <c r="B9" s="302" t="s">
        <v>245</v>
      </c>
    </row>
    <row r="10" spans="1:2" ht="15" x14ac:dyDescent="0.45">
      <c r="A10" s="153" t="s">
        <v>109</v>
      </c>
      <c r="B10" s="302" t="s">
        <v>246</v>
      </c>
    </row>
    <row r="11" spans="1:2" ht="15" x14ac:dyDescent="0.45">
      <c r="A11" s="153" t="s">
        <v>110</v>
      </c>
      <c r="B11" s="302" t="s">
        <v>247</v>
      </c>
    </row>
    <row r="12" spans="1:2" ht="15" x14ac:dyDescent="0.45">
      <c r="A12" s="153" t="s">
        <v>111</v>
      </c>
      <c r="B12" s="302" t="s">
        <v>248</v>
      </c>
    </row>
    <row r="13" spans="1:2" ht="15" x14ac:dyDescent="0.45">
      <c r="A13" s="153" t="s">
        <v>112</v>
      </c>
      <c r="B13" s="302" t="s">
        <v>249</v>
      </c>
    </row>
    <row r="14" spans="1:2" ht="15" x14ac:dyDescent="0.45">
      <c r="A14" s="153" t="s">
        <v>113</v>
      </c>
      <c r="B14" s="302" t="s">
        <v>250</v>
      </c>
    </row>
    <row r="15" spans="1:2" ht="15" x14ac:dyDescent="0.45">
      <c r="A15" s="153" t="s">
        <v>114</v>
      </c>
      <c r="B15" s="302" t="s">
        <v>251</v>
      </c>
    </row>
    <row r="16" spans="1:2" ht="15" x14ac:dyDescent="0.45">
      <c r="A16" s="153" t="s">
        <v>115</v>
      </c>
      <c r="B16" s="302" t="s">
        <v>252</v>
      </c>
    </row>
    <row r="17" spans="1:2" ht="15" x14ac:dyDescent="0.45">
      <c r="A17" s="153" t="s">
        <v>116</v>
      </c>
      <c r="B17" s="302" t="s">
        <v>253</v>
      </c>
    </row>
    <row r="18" spans="1:2" ht="15" x14ac:dyDescent="0.45">
      <c r="A18" s="153" t="s">
        <v>117</v>
      </c>
      <c r="B18" s="302" t="s">
        <v>254</v>
      </c>
    </row>
    <row r="19" spans="1:2" ht="15" x14ac:dyDescent="0.45">
      <c r="A19" s="153" t="s">
        <v>118</v>
      </c>
      <c r="B19" s="302" t="s">
        <v>255</v>
      </c>
    </row>
    <row r="20" spans="1:2" ht="15" x14ac:dyDescent="0.45">
      <c r="A20" s="153" t="s">
        <v>119</v>
      </c>
      <c r="B20" s="302" t="s">
        <v>256</v>
      </c>
    </row>
    <row r="21" spans="1:2" ht="15" x14ac:dyDescent="0.45">
      <c r="A21" s="153" t="s">
        <v>120</v>
      </c>
      <c r="B21" s="302" t="s">
        <v>257</v>
      </c>
    </row>
    <row r="22" spans="1:2" ht="15" x14ac:dyDescent="0.45">
      <c r="A22" s="153" t="s">
        <v>121</v>
      </c>
      <c r="B22" s="302" t="s">
        <v>258</v>
      </c>
    </row>
    <row r="23" spans="1:2" ht="15" x14ac:dyDescent="0.45">
      <c r="A23" s="153" t="s">
        <v>122</v>
      </c>
      <c r="B23" s="302" t="s">
        <v>259</v>
      </c>
    </row>
    <row r="24" spans="1:2" ht="15" x14ac:dyDescent="0.45">
      <c r="A24" s="153" t="s">
        <v>123</v>
      </c>
      <c r="B24" s="302" t="s">
        <v>260</v>
      </c>
    </row>
    <row r="25" spans="1:2" ht="15" x14ac:dyDescent="0.45">
      <c r="A25" s="153" t="s">
        <v>124</v>
      </c>
      <c r="B25" s="302" t="s">
        <v>261</v>
      </c>
    </row>
    <row r="26" spans="1:2" ht="15" x14ac:dyDescent="0.45">
      <c r="A26" s="153" t="s">
        <v>125</v>
      </c>
      <c r="B26" s="302" t="s">
        <v>262</v>
      </c>
    </row>
    <row r="27" spans="1:2" ht="15" x14ac:dyDescent="0.45">
      <c r="A27" s="153" t="s">
        <v>126</v>
      </c>
      <c r="B27" s="302" t="s">
        <v>263</v>
      </c>
    </row>
    <row r="28" spans="1:2" ht="15" x14ac:dyDescent="0.45">
      <c r="A28" s="153" t="s">
        <v>127</v>
      </c>
      <c r="B28" s="302" t="s">
        <v>264</v>
      </c>
    </row>
    <row r="29" spans="1:2" ht="15" x14ac:dyDescent="0.45">
      <c r="A29" s="153" t="s">
        <v>128</v>
      </c>
      <c r="B29" s="302" t="s">
        <v>265</v>
      </c>
    </row>
    <row r="30" spans="1:2" ht="15" x14ac:dyDescent="0.45">
      <c r="A30" s="153" t="s">
        <v>129</v>
      </c>
      <c r="B30" s="302" t="s">
        <v>266</v>
      </c>
    </row>
    <row r="31" spans="1:2" ht="15" x14ac:dyDescent="0.45">
      <c r="A31" s="153" t="s">
        <v>130</v>
      </c>
      <c r="B31" s="302" t="s">
        <v>267</v>
      </c>
    </row>
    <row r="32" spans="1:2" ht="15" x14ac:dyDescent="0.45">
      <c r="A32" s="153" t="s">
        <v>131</v>
      </c>
      <c r="B32" s="302" t="s">
        <v>268</v>
      </c>
    </row>
    <row r="33" spans="1:2" ht="15" x14ac:dyDescent="0.45">
      <c r="A33" s="153" t="s">
        <v>132</v>
      </c>
      <c r="B33" s="302" t="s">
        <v>269</v>
      </c>
    </row>
    <row r="34" spans="1:2" ht="15" x14ac:dyDescent="0.45">
      <c r="A34" s="153" t="s">
        <v>133</v>
      </c>
      <c r="B34" s="302" t="s">
        <v>270</v>
      </c>
    </row>
    <row r="35" spans="1:2" ht="15" x14ac:dyDescent="0.45">
      <c r="A35" s="153" t="s">
        <v>134</v>
      </c>
      <c r="B35" s="302" t="s">
        <v>271</v>
      </c>
    </row>
    <row r="36" spans="1:2" ht="15" x14ac:dyDescent="0.45">
      <c r="A36" s="153" t="s">
        <v>135</v>
      </c>
      <c r="B36" s="302" t="s">
        <v>272</v>
      </c>
    </row>
    <row r="37" spans="1:2" ht="15" x14ac:dyDescent="0.45">
      <c r="A37" s="153" t="s">
        <v>136</v>
      </c>
      <c r="B37" s="302" t="s">
        <v>273</v>
      </c>
    </row>
    <row r="38" spans="1:2" ht="15" x14ac:dyDescent="0.45">
      <c r="A38" s="153" t="s">
        <v>137</v>
      </c>
      <c r="B38" s="302" t="s">
        <v>274</v>
      </c>
    </row>
    <row r="39" spans="1:2" ht="15" x14ac:dyDescent="0.45">
      <c r="A39" s="153" t="s">
        <v>138</v>
      </c>
      <c r="B39" s="302" t="s">
        <v>275</v>
      </c>
    </row>
    <row r="40" spans="1:2" ht="15" x14ac:dyDescent="0.45">
      <c r="A40" s="153" t="s">
        <v>139</v>
      </c>
      <c r="B40" s="302" t="s">
        <v>276</v>
      </c>
    </row>
    <row r="41" spans="1:2" ht="15" x14ac:dyDescent="0.45">
      <c r="A41" s="153" t="s">
        <v>140</v>
      </c>
      <c r="B41" s="302" t="s">
        <v>277</v>
      </c>
    </row>
    <row r="42" spans="1:2" ht="15" x14ac:dyDescent="0.45">
      <c r="A42" s="153" t="s">
        <v>141</v>
      </c>
      <c r="B42" s="302" t="s">
        <v>278</v>
      </c>
    </row>
    <row r="43" spans="1:2" ht="15" x14ac:dyDescent="0.45">
      <c r="A43" s="153" t="s">
        <v>142</v>
      </c>
      <c r="B43" s="302" t="s">
        <v>279</v>
      </c>
    </row>
    <row r="44" spans="1:2" ht="15" x14ac:dyDescent="0.45">
      <c r="A44" s="153" t="s">
        <v>143</v>
      </c>
      <c r="B44" s="302" t="s">
        <v>280</v>
      </c>
    </row>
    <row r="45" spans="1:2" ht="15" x14ac:dyDescent="0.45">
      <c r="A45" s="153" t="s">
        <v>144</v>
      </c>
      <c r="B45" s="302" t="s">
        <v>281</v>
      </c>
    </row>
    <row r="46" spans="1:2" ht="15" x14ac:dyDescent="0.45">
      <c r="A46" s="153" t="s">
        <v>145</v>
      </c>
      <c r="B46" s="302" t="s">
        <v>282</v>
      </c>
    </row>
    <row r="47" spans="1:2" ht="15" x14ac:dyDescent="0.45">
      <c r="A47" s="153" t="s">
        <v>146</v>
      </c>
      <c r="B47" s="302" t="s">
        <v>283</v>
      </c>
    </row>
    <row r="48" spans="1:2" ht="15" x14ac:dyDescent="0.45">
      <c r="A48" s="153" t="s">
        <v>147</v>
      </c>
      <c r="B48" s="302" t="s">
        <v>284</v>
      </c>
    </row>
    <row r="49" spans="1:2" ht="15" x14ac:dyDescent="0.45">
      <c r="A49" s="153" t="s">
        <v>148</v>
      </c>
      <c r="B49" s="302" t="s">
        <v>285</v>
      </c>
    </row>
    <row r="50" spans="1:2" ht="15" x14ac:dyDescent="0.4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Lauren Reiley</cp:lastModifiedBy>
  <cp:lastPrinted>2020-05-12T15:41:53Z</cp:lastPrinted>
  <dcterms:created xsi:type="dcterms:W3CDTF">2020-04-14T23:06:16Z</dcterms:created>
  <dcterms:modified xsi:type="dcterms:W3CDTF">2020-10-02T15:38:35Z</dcterms:modified>
</cp:coreProperties>
</file>