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Works In Progress\AAA-Brian Workshop\State COVID-19\California\Feb 1 2020 Reporting\"/>
    </mc:Choice>
  </mc:AlternateContent>
  <bookViews>
    <workbookView xWindow="0" yWindow="0" windowWidth="14385" windowHeight="6255" tabRatio="700" activeTab="2"/>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<sst xmlns="http://schemas.openxmlformats.org/spreadsheetml/2006/main" count="533" uniqueCount="368">
  <si>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</si>
  <si>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</si>
  <si>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</si>
  <si>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</si>
  <si>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</si>
  <si>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</si>
  <si>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</si>
  <si>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</si>
  <si>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</si>
  <si>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</si>
  <si>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</si>
  <si>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</si>
  <si>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</si>
  <si>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</si>
  <si>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</si>
  <si>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</si>
  <si>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</si>
  <si>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</si>
  <si>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</si>
  <si>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</si>
  <si>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</si>
  <si>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</si>
  <si>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</si>
  <si>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</si>
  <si>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</si>
  <si>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</si>
  <si>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</si>
  <si>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</si>
  <si>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</si>
  <si>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</si>
  <si>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</si>
  <si>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</si>
  <si>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</si>
  <si>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</si>
  <si>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</si>
  <si>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</si>
  <si>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</si>
  <si>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</si>
  <si>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</si>
  <si>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</si>
  <si>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</si>
  <si>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</si>
  <si>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</si>
  <si>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</si>
  <si>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</si>
  <si>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</si>
  <si>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</si>
  <si>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</si>
  <si>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</si>
  <si>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</si>
  <si>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</si>
  <si>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</si>
  <si>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</si>
  <si>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</si>
  <si>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</si>
  <si>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</si>
  <si>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</si>
  <si>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</si>
  <si>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</si>
  <si>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</si>
  <si>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</si>
  <si>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</si>
  <si>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</si>
  <si>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</si>
  <si>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</si>
  <si>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</si>
  <si>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</si>
  <si>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</si>
  <si>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</si>
  <si>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</si>
  <si>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</si>
  <si>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</si>
  <si>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</si>
  <si>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</si>
  <si>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</si>
  <si>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</si>
  <si>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</si>
  <si>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</si>
  <si>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</si>
  <si>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</si>
  <si>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</si>
  <si>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</si>
  <si>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</si>
  <si>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</si>
  <si>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</si>
  <si>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</si>
  <si>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</si>
  <si>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</si>
  <si>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</si>
  <si>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</si>
  <si>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</si>
  <si>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</si>
  <si>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</si>
  <si>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</si>
  <si>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</si>
  <si>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</si>
  <si>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</si>
  <si>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</si>
  <si>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</si>
  <si>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</si>
  <si>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</si>
  <si>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</si>
  <si>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</si>
  <si>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</si>
  <si>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</si>
  <si>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</si>
  <si>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</si>
  <si>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</si>
  <si>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</si>
  <si>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</si>
  <si>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</si>
  <si>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</si>
  <si>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</si>
  <si>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</si>
  <si>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</si>
  <si>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</si>
  <si>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</si>
  <si>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</si>
  <si>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</si>
  <si>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</si>
  <si>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</si>
  <si>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</si>
  <si>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</si>
  <si>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</si>
  <si>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</si>
  <si>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</si>
  <si>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</si>
  <si>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</si>
  <si>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</si>
  <si>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</si>
  <si>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</si>
  <si>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</si>
  <si>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</si>
  <si>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</si>
  <si>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</si>
  <si>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</si>
  <si>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</si>
  <si>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</si>
  <si>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</si>
  <si>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</si>
  <si>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</si>
  <si>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</si>
  <si>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</si>
  <si>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</si>
  <si>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</si>
  <si>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</si>
  <si>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</si>
  <si>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</si>
  <si>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</si>
  <si>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</si>
  <si>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</si>
  <si>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</si>
  <si>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</si>
  <si>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</si>
  <si>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</si>
  <si>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</si>
  <si>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</si>
  <si>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</si>
  <si>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</si>
  <si>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</si>
  <si>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</si>
  <si>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</si>
  <si>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</si>
  <si>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</si>
  <si>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</si>
  <si>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</si>
  <si>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</si>
  <si>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</si>
  <si>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</si>
  <si>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</si>
  <si>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</si>
  <si>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</si>
  <si>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</si>
  <si>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</si>
  <si>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</si>
  <si>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</si>
  <si>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</si>
  <si>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</si>
  <si>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</si>
  <si>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</si>
  <si>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</si>
  <si>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</si>
  <si>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</si>
  <si>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</si>
  <si>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</si>
  <si>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</si>
  <si>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</si>
  <si>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</si>
  <si>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</si>
  <si>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</si>
  <si>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</si>
  <si>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</si>
  <si>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</si>
  <si>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</si>
  <si>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</si>
  <si>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</si>
  <si>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</si>
  <si>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</si>
  <si>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</si>
  <si>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</si>
  <si>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</si>
  <si>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</si>
  <si>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</si>
  <si>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</si>
  <si>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</si>
  <si>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</si>
  <si>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</si>
  <si>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</si>
  <si>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</si>
  <si>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</si>
  <si>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</si>
  <si>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</si>
  <si>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</si>
  <si>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</si>
  <si>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</si>
  <si>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</si>
  <si>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</si>
  <si>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</si>
  <si>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</si>
  <si>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</si>
  <si>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</si>
  <si>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</si>
  <si>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</si>
  <si>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</si>
  <si>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</si>
  <si>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</si>
  <si>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</si>
  <si>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</si>
  <si>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</si>
  <si>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</si>
  <si>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</si>
  <si>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</si>
  <si>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</si>
  <si>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</si>
  <si>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</si>
  <si>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</si>
  <si>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</si>
  <si>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</si>
  <si>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</si>
  <si>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</si>
  <si>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</si>
  <si>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</si>
  <si>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</si>
  <si>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</si>
  <si>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</si>
  <si>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</si>
  <si>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</si>
  <si>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</si>
  <si>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</si>
  <si>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</si>
  <si>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</si>
  <si>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</si>
  <si>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</si>
  <si>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</si>
  <si>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</si>
  <si>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</si>
  <si>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</si>
  <si>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</si>
  <si>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</si>
  <si>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</si>
  <si>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</si>
  <si>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</si>
  <si>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</si>
  <si>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</si>
  <si>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</si>
  <si>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</si>
  <si>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</si>
  <si>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</si>
  <si>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</si>
  <si>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</si>
  <si>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</si>
  <si>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</si>
  <si>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</si>
  <si>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</si>
  <si>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</si>
  <si>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</si>
  <si>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</si>
  <si>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</si>
  <si>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</si>
  <si>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</si>
  <si>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</si>
  <si>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</si>
  <si>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</si>
  <si>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</si>
  <si>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</si>
  <si>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</si>
  <si>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</si>
  <si>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</si>
  <si>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</si>
  <si>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</si>
  <si>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</si>
  <si>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</si>
  <si>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</si>
  <si>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</si>
  <si>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</si>
  <si>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</si>
  <si>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</si>
  <si>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</si>
  <si>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</si>
  <si>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</si>
  <si>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</si>
  <si>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</si>
  <si>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</si>
  <si>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</si>
  <si>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</si>
  <si>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</si>
  <si>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</si>
  <si>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</si>
  <si>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</si>
  <si>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</si>
  <si>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</si>
  <si>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</si>
  <si>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</si>
  <si>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</si>
  <si>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</si>
  <si>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</si>
  <si>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</si>
  <si>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</si>
  <si>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</si>
  <si>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</si>
  <si>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</si>
  <si>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</si>
  <si>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</si>
  <si>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</si>
  <si>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</si>
  <si>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</si>
  <si>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</si>
  <si>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</si>
  <si>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</si>
  <si>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</si>
  <si>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</si>
  <si>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</si>
  <si>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</si>
  <si>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</si>
  <si>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</si>
  <si>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</si>
  <si>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</si>
  <si>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</si>
  <si>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</si>
  <si>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</si>
  <si>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</si>
  <si>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</si>
  <si>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</si>
  <si>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</si>
  <si>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</si>
  <si>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</si>
  <si>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</si>
  <si>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</si>
  <si>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</si>
  <si>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</si>
  <si>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</si>
  <si>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</si>
  <si>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</si>
  <si>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</si>
  <si>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Medmarc Casualty Insurance Company</t>
  </si>
  <si>
    <t>ProAssurance Group</t>
  </si>
  <si>
    <t>4795 Meadow Wood Lane, Suite 335 West</t>
  </si>
  <si>
    <t>Chantilly</t>
  </si>
  <si>
    <t>Brian S. Kern</t>
  </si>
  <si>
    <t>702-697-6404</t>
  </si>
  <si>
    <t>Assistant Secretary</t>
  </si>
  <si>
    <t>briankern@proassurance.com</t>
  </si>
  <si>
    <t>Corporate Counsel</t>
  </si>
  <si>
    <t>Sales</t>
  </si>
  <si>
    <t>Premium Installments</t>
  </si>
  <si>
    <t>PCO</t>
  </si>
  <si>
    <t>Medmarc Casualty Insurance Company (“Medmarc”) writes lawyers’ professional liability insurance (“LPL”) in 32 states including California and has approximately 58 in-force policies in California.  Medmarc’s experience not only in California;  but also, in all other states where it writes is that LPL insurance premiums have not become substantially overrated as a result of the COVID-19 pandemic.  Medmarc believes this is for several reasons including but not limited to: (1) our exposure based on the policyholders legal work has not decreased, and (2) the closure of courthouses and/or delays in legal proceedings have not affected the great majority or our policyholders and accordingly has not mitigated our risk.  Essentially our policyholders are operating as normally as possible and our risk has neither increased nor decreased as a result of the COVID 19 pandemic.  Additionally, Medmarc provides LPL coverage on a claims-made basis only.  This means a current Medmarc LPL policyholder’s exposure includes legal work performed prior to the current policy period.  Lastly, upon information and belief, no  Medmarc LPL policyholder has requested any type of COVID-19 related premium relief in California or other states where Medmarc writes LPL business.  For the reasons mentioned above, Medmarc has determined that no refunds are necessary in California or any other state where Medmarc writes LPL business.</t>
  </si>
  <si>
    <r>
      <rPr>
        <sz val="10"/>
        <color rgb="FFFF0000"/>
        <rFont val="Calibri"/>
        <family val="2"/>
        <scheme val="minor"/>
      </rPr>
      <t>Question 2.b.</t>
    </r>
    <r>
      <rPr>
        <sz val="10"/>
        <rFont val="Calibri"/>
        <family val="2"/>
        <scheme val="minor"/>
      </rPr>
      <t xml:space="preserve"> Medmarc determined that no refunds are necessary and perhaps even calculable on a blanket basis. However,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
    </r>
    <r>
      <rPr>
        <sz val="10"/>
        <color rgb="FFFF0000"/>
        <rFont val="Calibri"/>
        <family val="2"/>
        <scheme val="minor"/>
      </rPr>
      <t xml:space="preserve">Question 4. </t>
    </r>
    <r>
      <rPr>
        <sz val="10"/>
        <rFont val="Calibri"/>
        <family val="2"/>
        <scheme val="minor"/>
      </rPr>
      <t xml:space="preserve">Although Medamrc was able to assist several policyholders previously, during the period September 1 - December 31, 2020, Medmarc Casualty Insurance Company had no opportunities to assist policyholders in the manner addressed in our response to question 2.b. </t>
    </r>
    <r>
      <rPr>
        <sz val="10"/>
        <color rgb="FFFF0000"/>
        <rFont val="Calibri"/>
        <family val="2"/>
        <scheme val="minor"/>
      </rPr>
      <t>Question 5.</t>
    </r>
    <r>
      <rPr>
        <sz val="10"/>
        <rFont val="Calibri"/>
        <family val="2"/>
        <scheme val="minor"/>
      </rPr>
      <t xml:space="preserve"> Medmarc is authorized to write products liability/completed operations (“PCO”) insurance coverage in all 50 states and the District of Columbia and has approximately 137 California policyholders.  Medmarc’s experience in California and other states where it writes PCO business indicates that the respective insurance premiums have not become substantially overstated as a result of the COVID-19 pandemic.  Further, the number of Medmarc policyholders across also states seeking premium relief are very few. Accordingly, Medmarc determined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The remainder of this document provides additional details. As stated previously, Medmarc determined that no refunds are necessary and perhaps even calculable on a blanket basis.  The reasons include but are not limited to:  (1) Given the specifics of life sciences companies and the products we insure, the impact of COVID-19, if any, may be positive or negative, depending on the demand for the policyholder’s products. For example, a medical products company manufacturing and/or distributing countermeasure products may experience an uptick in sales for that product line during the pandemic, while a company producing products that support elective procedures (i.e., dental products) may experience lower demand than anticipated prior to the start of the pandemic; (2) Premium for products liability risks is based on annual sales projections, so the impact of COVID-19 on sales of certain products will directly influence whether a premium adjustment is needed; (3)Many policyholders produce and/or distribute more than a single category of products so the impact on the overall premium and risk varies significantly by account; and 4) In the event coverage is provided on a claims-made basis, a policyholder’s products liability exposure may arise from products previously placed on the market and, as a result, a claim may be made against a current policy related to a product that was sold in a prior period.  While Medmarc determined that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Medmarc’s products liability policy premium is based on the policyholder’s revenue projection for the policy period, among other factors, and is subject to audit following the policy’s expiration.  Should a policyholder adjust its sales forecast down as a result of a drop in demand for a product(s) or product line during the policy period, Medmarc will adjust the premium based on the revised sales forecast while considering other account factors that impact the risk and premium charged and effectuate a premium refund or other relief if warranted.  While the case-by-case method did not result in any premium refunds, credits or other relief during the period in question, Medmarc remains willing to work with policyholders at any time should COVID-19 negatively impact them.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</si>
</sst>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Calibri"/>
      <family val="2"/>
      <scheme val="minor"/>
    </font>
    <font>
      <sz val="10"/>
      <name val="Calibri"/>
      <family val="2"/>
      <scheme val="minor"/>
    </font>
    <font>
      <sz val="10"/>
      <color rgb="FFFF0000"/>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49" fillId="0" borderId="23" xfId="0" applyFont="1" applyBorder="1" applyAlignment="1" applyProtection="1">
      <alignment horizontal="left" vertical="top" wrapText="1"/>
    </xf>
    <xf numFmtId="0" fontId="49" fillId="0" borderId="3" xfId="0" applyFont="1" applyBorder="1" applyAlignment="1" applyProtection="1">
      <alignment horizontal="left" vertical="top" wrapText="1"/>
    </xf>
    <xf numFmtId="0" fontId="49" fillId="0" borderId="8" xfId="0" applyFont="1" applyBorder="1" applyAlignment="1" applyProtection="1">
      <alignment horizontal="left" vertical="top" wrapText="1"/>
    </xf>
    <xf numFmtId="0" fontId="49" fillId="0" borderId="43" xfId="0" applyFont="1" applyBorder="1" applyAlignment="1" applyProtection="1">
      <alignment horizontal="left" vertical="top" wrapText="1"/>
    </xf>
    <xf numFmtId="0" fontId="49" fillId="0" borderId="0" xfId="0" applyFont="1" applyBorder="1" applyAlignment="1" applyProtection="1">
      <alignment horizontal="left" vertical="top" wrapText="1"/>
    </xf>
    <xf numFmtId="0" fontId="49" fillId="0" borderId="9" xfId="0" applyFont="1" applyBorder="1" applyAlignment="1" applyProtection="1">
      <alignment horizontal="left" vertical="top" wrapText="1"/>
    </xf>
    <xf numFmtId="0" fontId="49" fillId="0" borderId="24" xfId="0" applyFont="1" applyBorder="1" applyAlignment="1" applyProtection="1">
      <alignment horizontal="left" vertical="top" wrapText="1"/>
    </xf>
    <xf numFmtId="0" fontId="49" fillId="0" borderId="4" xfId="0" applyFont="1" applyBorder="1" applyAlignment="1" applyProtection="1">
      <alignment horizontal="left" vertical="top" wrapText="1"/>
    </xf>
    <xf numFmtId="0" fontId="49" fillId="0" borderId="25" xfId="0" applyFont="1" applyBorder="1" applyAlignment="1" applyProtection="1">
      <alignment horizontal="left" vertical="top" wrapText="1"/>
    </xf>
    <xf numFmtId="0" fontId="50" fillId="0" borderId="23" xfId="0" applyFont="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ankern@proassurance.com" TargetMode="External"/><Relationship Id="rId1" Type="http://schemas.openxmlformats.org/officeDocument/2006/relationships/hyperlink" Target="mailto:briankern@proas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opLeftCell="A13" workbookViewId="0">
      <selection activeCell="S27" sqref="S2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22241</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355</v>
      </c>
      <c r="C13" s="264"/>
      <c r="D13" s="264"/>
      <c r="E13" s="264"/>
      <c r="F13" s="264"/>
      <c r="G13" s="264"/>
      <c r="H13" s="264"/>
      <c r="I13" s="264"/>
      <c r="J13" s="20"/>
      <c r="K13" s="21"/>
      <c r="L13" s="281">
        <v>2698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356</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357</v>
      </c>
      <c r="C20" s="264"/>
      <c r="D20" s="264"/>
      <c r="E20" s="264"/>
      <c r="F20" s="264"/>
      <c r="G20" s="264"/>
      <c r="H20" s="24"/>
      <c r="I20" s="291" t="s">
        <v>282</v>
      </c>
      <c r="J20" s="125"/>
      <c r="K20" s="25"/>
      <c r="L20" s="154">
        <v>20151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359</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358</v>
      </c>
      <c r="C42" s="264"/>
      <c r="D42" s="264"/>
      <c r="E42" s="264"/>
      <c r="F42" s="264"/>
      <c r="G42" s="264"/>
      <c r="H42" s="36"/>
      <c r="I42" s="280" t="s">
        <v>359</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361</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F88" sqref="F8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Medmarc Casualty Insurance Company</v>
      </c>
      <c r="F4" s="336"/>
      <c r="G4" s="115"/>
      <c r="H4" s="115"/>
      <c r="I4" s="115"/>
      <c r="J4" s="116"/>
      <c r="L4" s="76" t="s">
        <v>55</v>
      </c>
      <c r="M4" s="164">
        <f>'Cover Page'!L9</f>
        <v>22241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ProAssurance Group</v>
      </c>
      <c r="F6" s="336"/>
      <c r="G6" s="115"/>
      <c r="H6" s="115"/>
      <c r="I6" s="115"/>
      <c r="J6" s="116"/>
      <c r="L6" s="76" t="s">
        <v>56</v>
      </c>
      <c r="M6" s="164">
        <f>'Cover Page'!L13</f>
        <v>2698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1</v>
      </c>
      <c r="S44" s="146" t="b">
        <v>0</v>
      </c>
      <c r="T44" s="146" t="b">
        <v>0</v>
      </c>
      <c r="U44" s="208">
        <f>N44*1</f>
        <v>0</v>
      </c>
      <c r="V44" s="208">
        <f t="shared" ref="V44:AA44" si="1">O44*1</f>
        <v>0</v>
      </c>
      <c r="W44" s="208">
        <f t="shared" si="1"/>
        <v>0</v>
      </c>
      <c r="X44" s="208">
        <f t="shared" si="1"/>
        <v>0</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1</v>
      </c>
      <c r="S46" s="146" t="b">
        <v>0</v>
      </c>
      <c r="T46" s="146" t="b">
        <v>0</v>
      </c>
      <c r="U46" s="208">
        <f t="shared" si="2"/>
        <v>0</v>
      </c>
      <c r="V46" s="208">
        <f t="shared" si="3"/>
        <v>0</v>
      </c>
      <c r="W46" s="208">
        <f t="shared" si="4"/>
        <v>0</v>
      </c>
      <c r="X46" s="208">
        <f t="shared" si="5"/>
        <v>0</v>
      </c>
      <c r="Y46" s="208">
        <f t="shared" si="6"/>
        <v>1</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t="s">
        <v>363</v>
      </c>
      <c r="L61" s="230"/>
      <c r="M61" s="230"/>
      <c r="N61" s="143"/>
      <c r="O61" s="143"/>
      <c r="P61" s="143"/>
      <c r="Q61" s="143"/>
      <c r="R61" s="143"/>
      <c r="S61" s="143"/>
      <c r="T61" s="143"/>
      <c r="U61" s="214">
        <f>G61</f>
        <v>0</v>
      </c>
      <c r="V61" s="214">
        <f t="shared" ref="V61:AA61" si="29">H61</f>
        <v>0</v>
      </c>
      <c r="W61" s="214">
        <f t="shared" si="29"/>
        <v>0</v>
      </c>
      <c r="X61" s="214">
        <f t="shared" si="29"/>
        <v>0</v>
      </c>
      <c r="Y61" s="214" t="str">
        <f t="shared" si="29"/>
        <v>Sales</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1</v>
      </c>
      <c r="S73" s="146" t="b">
        <v>0</v>
      </c>
      <c r="T73" s="146" t="b">
        <v>0</v>
      </c>
      <c r="U73" s="208">
        <f t="shared" ref="U73" si="37">N73*1</f>
        <v>0</v>
      </c>
      <c r="V73" s="208">
        <f t="shared" ref="V73" si="38">O73*1</f>
        <v>0</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t="s">
        <v>364</v>
      </c>
      <c r="L85" s="230"/>
      <c r="M85" s="230"/>
      <c r="U85" s="206">
        <f>G85</f>
        <v>0</v>
      </c>
      <c r="V85" s="206">
        <f t="shared" ref="V85:AA85" si="58">H85</f>
        <v>0</v>
      </c>
      <c r="W85" s="206">
        <f t="shared" si="58"/>
        <v>0</v>
      </c>
      <c r="X85" s="206">
        <f t="shared" si="58"/>
        <v>0</v>
      </c>
      <c r="Y85" s="206" t="str">
        <f t="shared" si="58"/>
        <v>Premium Installments</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abSelected="1" topLeftCell="A28"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Medmarc Casualty Insurance Company</v>
      </c>
      <c r="F4" s="114"/>
      <c r="G4" s="114"/>
      <c r="H4" s="115"/>
      <c r="I4" s="115"/>
      <c r="J4" s="115"/>
      <c r="K4" s="116"/>
      <c r="L4" s="63"/>
      <c r="M4" s="76" t="s">
        <v>55</v>
      </c>
      <c r="N4" s="164">
        <f>'Cover Page'!L9</f>
        <v>22241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ProAssurance Group</v>
      </c>
      <c r="F6" s="114"/>
      <c r="G6" s="115"/>
      <c r="H6" s="115"/>
      <c r="I6" s="115"/>
      <c r="J6" s="115"/>
      <c r="K6" s="116"/>
      <c r="L6" s="63"/>
      <c r="M6" s="76" t="s">
        <v>56</v>
      </c>
      <c r="N6" s="164">
        <f>'Cover Page'!L13</f>
        <v>2698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366</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4" t="s">
        <v>367</v>
      </c>
      <c r="D33" s="375"/>
      <c r="E33" s="375"/>
      <c r="F33" s="375"/>
      <c r="G33" s="375"/>
      <c r="H33" s="375"/>
      <c r="I33" s="375"/>
      <c r="J33" s="375"/>
      <c r="K33" s="375"/>
      <c r="L33" s="375"/>
      <c r="M33" s="376"/>
      <c r="N33" s="259"/>
    </row>
    <row r="34" spans="1:14" x14ac:dyDescent="0.25">
      <c r="A34" s="257"/>
      <c r="B34" s="258"/>
      <c r="C34" s="377"/>
      <c r="D34" s="378"/>
      <c r="E34" s="378"/>
      <c r="F34" s="378"/>
      <c r="G34" s="378"/>
      <c r="H34" s="378"/>
      <c r="I34" s="378"/>
      <c r="J34" s="378"/>
      <c r="K34" s="378"/>
      <c r="L34" s="378"/>
      <c r="M34" s="379"/>
      <c r="N34" s="259"/>
    </row>
    <row r="35" spans="1:14" x14ac:dyDescent="0.25">
      <c r="A35" s="257"/>
      <c r="B35" s="258"/>
      <c r="C35" s="377"/>
      <c r="D35" s="378"/>
      <c r="E35" s="378"/>
      <c r="F35" s="378"/>
      <c r="G35" s="378"/>
      <c r="H35" s="378"/>
      <c r="I35" s="378"/>
      <c r="J35" s="378"/>
      <c r="K35" s="378"/>
      <c r="L35" s="378"/>
      <c r="M35" s="379"/>
      <c r="N35" s="259"/>
    </row>
    <row r="36" spans="1:14" x14ac:dyDescent="0.25">
      <c r="A36" s="257"/>
      <c r="B36" s="258"/>
      <c r="C36" s="377"/>
      <c r="D36" s="378"/>
      <c r="E36" s="378"/>
      <c r="F36" s="378"/>
      <c r="G36" s="378"/>
      <c r="H36" s="378"/>
      <c r="I36" s="378"/>
      <c r="J36" s="378"/>
      <c r="K36" s="378"/>
      <c r="L36" s="378"/>
      <c r="M36" s="379"/>
      <c r="N36" s="259"/>
    </row>
    <row r="37" spans="1:14" x14ac:dyDescent="0.25">
      <c r="A37" s="257"/>
      <c r="B37" s="258"/>
      <c r="C37" s="377"/>
      <c r="D37" s="378"/>
      <c r="E37" s="378"/>
      <c r="F37" s="378"/>
      <c r="G37" s="378"/>
      <c r="H37" s="378"/>
      <c r="I37" s="378"/>
      <c r="J37" s="378"/>
      <c r="K37" s="378"/>
      <c r="L37" s="378"/>
      <c r="M37" s="379"/>
      <c r="N37" s="259"/>
    </row>
    <row r="38" spans="1:14" x14ac:dyDescent="0.25">
      <c r="A38" s="257"/>
      <c r="B38" s="258"/>
      <c r="C38" s="377"/>
      <c r="D38" s="378"/>
      <c r="E38" s="378"/>
      <c r="F38" s="378"/>
      <c r="G38" s="378"/>
      <c r="H38" s="378"/>
      <c r="I38" s="378"/>
      <c r="J38" s="378"/>
      <c r="K38" s="378"/>
      <c r="L38" s="378"/>
      <c r="M38" s="379"/>
      <c r="N38" s="259"/>
    </row>
    <row r="39" spans="1:14" x14ac:dyDescent="0.25">
      <c r="A39" s="257"/>
      <c r="B39" s="258"/>
      <c r="C39" s="377"/>
      <c r="D39" s="378"/>
      <c r="E39" s="378"/>
      <c r="F39" s="378"/>
      <c r="G39" s="378"/>
      <c r="H39" s="378"/>
      <c r="I39" s="378"/>
      <c r="J39" s="378"/>
      <c r="K39" s="378"/>
      <c r="L39" s="378"/>
      <c r="M39" s="379"/>
      <c r="N39" s="259"/>
    </row>
    <row r="40" spans="1:14" x14ac:dyDescent="0.25">
      <c r="A40" s="257"/>
      <c r="B40" s="258"/>
      <c r="C40" s="377"/>
      <c r="D40" s="378"/>
      <c r="E40" s="378"/>
      <c r="F40" s="378"/>
      <c r="G40" s="378"/>
      <c r="H40" s="378"/>
      <c r="I40" s="378"/>
      <c r="J40" s="378"/>
      <c r="K40" s="378"/>
      <c r="L40" s="378"/>
      <c r="M40" s="379"/>
      <c r="N40" s="259"/>
    </row>
    <row r="41" spans="1:14" x14ac:dyDescent="0.25">
      <c r="A41" s="257"/>
      <c r="B41" s="258"/>
      <c r="C41" s="377"/>
      <c r="D41" s="378"/>
      <c r="E41" s="378"/>
      <c r="F41" s="378"/>
      <c r="G41" s="378"/>
      <c r="H41" s="378"/>
      <c r="I41" s="378"/>
      <c r="J41" s="378"/>
      <c r="K41" s="378"/>
      <c r="L41" s="378"/>
      <c r="M41" s="379"/>
      <c r="N41" s="259"/>
    </row>
    <row r="42" spans="1:14" x14ac:dyDescent="0.25">
      <c r="A42" s="257"/>
      <c r="B42" s="258"/>
      <c r="C42" s="377"/>
      <c r="D42" s="378"/>
      <c r="E42" s="378"/>
      <c r="F42" s="378"/>
      <c r="G42" s="378"/>
      <c r="H42" s="378"/>
      <c r="I42" s="378"/>
      <c r="J42" s="378"/>
      <c r="K42" s="378"/>
      <c r="L42" s="378"/>
      <c r="M42" s="379"/>
      <c r="N42" s="259"/>
    </row>
    <row r="43" spans="1:14" x14ac:dyDescent="0.25">
      <c r="A43" s="257"/>
      <c r="B43" s="258"/>
      <c r="C43" s="377"/>
      <c r="D43" s="378"/>
      <c r="E43" s="378"/>
      <c r="F43" s="378"/>
      <c r="G43" s="378"/>
      <c r="H43" s="378"/>
      <c r="I43" s="378"/>
      <c r="J43" s="378"/>
      <c r="K43" s="378"/>
      <c r="L43" s="378"/>
      <c r="M43" s="379"/>
      <c r="N43" s="259"/>
    </row>
    <row r="44" spans="1:14" x14ac:dyDescent="0.25">
      <c r="A44" s="257"/>
      <c r="B44" s="258"/>
      <c r="C44" s="377"/>
      <c r="D44" s="378"/>
      <c r="E44" s="378"/>
      <c r="F44" s="378"/>
      <c r="G44" s="378"/>
      <c r="H44" s="378"/>
      <c r="I44" s="378"/>
      <c r="J44" s="378"/>
      <c r="K44" s="378"/>
      <c r="L44" s="378"/>
      <c r="M44" s="379"/>
      <c r="N44" s="259"/>
    </row>
    <row r="45" spans="1:14" x14ac:dyDescent="0.25">
      <c r="A45" s="257"/>
      <c r="B45" s="258"/>
      <c r="C45" s="377"/>
      <c r="D45" s="378"/>
      <c r="E45" s="378"/>
      <c r="F45" s="378"/>
      <c r="G45" s="378"/>
      <c r="H45" s="378"/>
      <c r="I45" s="378"/>
      <c r="J45" s="378"/>
      <c r="K45" s="378"/>
      <c r="L45" s="378"/>
      <c r="M45" s="379"/>
      <c r="N45" s="259"/>
    </row>
    <row r="46" spans="1:14" x14ac:dyDescent="0.25">
      <c r="A46" s="257"/>
      <c r="B46" s="258"/>
      <c r="C46" s="377"/>
      <c r="D46" s="378"/>
      <c r="E46" s="378"/>
      <c r="F46" s="378"/>
      <c r="G46" s="378"/>
      <c r="H46" s="378"/>
      <c r="I46" s="378"/>
      <c r="J46" s="378"/>
      <c r="K46" s="378"/>
      <c r="L46" s="378"/>
      <c r="M46" s="379"/>
      <c r="N46" s="259"/>
    </row>
    <row r="47" spans="1:14" x14ac:dyDescent="0.25">
      <c r="A47" s="257"/>
      <c r="B47" s="258"/>
      <c r="C47" s="377"/>
      <c r="D47" s="378"/>
      <c r="E47" s="378"/>
      <c r="F47" s="378"/>
      <c r="G47" s="378"/>
      <c r="H47" s="378"/>
      <c r="I47" s="378"/>
      <c r="J47" s="378"/>
      <c r="K47" s="378"/>
      <c r="L47" s="378"/>
      <c r="M47" s="379"/>
      <c r="N47" s="259"/>
    </row>
    <row r="48" spans="1:14" x14ac:dyDescent="0.25">
      <c r="A48" s="257"/>
      <c r="B48" s="258"/>
      <c r="C48" s="377"/>
      <c r="D48" s="378"/>
      <c r="E48" s="378"/>
      <c r="F48" s="378"/>
      <c r="G48" s="378"/>
      <c r="H48" s="378"/>
      <c r="I48" s="378"/>
      <c r="J48" s="378"/>
      <c r="K48" s="378"/>
      <c r="L48" s="378"/>
      <c r="M48" s="379"/>
      <c r="N48" s="259"/>
    </row>
    <row r="49" spans="1:14" x14ac:dyDescent="0.25">
      <c r="A49" s="257"/>
      <c r="B49" s="258"/>
      <c r="C49" s="377"/>
      <c r="D49" s="378"/>
      <c r="E49" s="378"/>
      <c r="F49" s="378"/>
      <c r="G49" s="378"/>
      <c r="H49" s="378"/>
      <c r="I49" s="378"/>
      <c r="J49" s="378"/>
      <c r="K49" s="378"/>
      <c r="L49" s="378"/>
      <c r="M49" s="379"/>
      <c r="N49" s="259"/>
    </row>
    <row r="50" spans="1:14" x14ac:dyDescent="0.25">
      <c r="A50" s="257"/>
      <c r="B50" s="258"/>
      <c r="C50" s="377"/>
      <c r="D50" s="378"/>
      <c r="E50" s="378"/>
      <c r="F50" s="378"/>
      <c r="G50" s="378"/>
      <c r="H50" s="378"/>
      <c r="I50" s="378"/>
      <c r="J50" s="378"/>
      <c r="K50" s="378"/>
      <c r="L50" s="378"/>
      <c r="M50" s="379"/>
      <c r="N50" s="259"/>
    </row>
    <row r="51" spans="1:14" x14ac:dyDescent="0.25">
      <c r="A51" s="257"/>
      <c r="B51" s="258"/>
      <c r="C51" s="377"/>
      <c r="D51" s="378"/>
      <c r="E51" s="378"/>
      <c r="F51" s="378"/>
      <c r="G51" s="378"/>
      <c r="H51" s="378"/>
      <c r="I51" s="378"/>
      <c r="J51" s="378"/>
      <c r="K51" s="378"/>
      <c r="L51" s="378"/>
      <c r="M51" s="379"/>
      <c r="N51" s="259"/>
    </row>
    <row r="52" spans="1:14" x14ac:dyDescent="0.25">
      <c r="A52" s="257"/>
      <c r="B52" s="258"/>
      <c r="C52" s="377"/>
      <c r="D52" s="378"/>
      <c r="E52" s="378"/>
      <c r="F52" s="378"/>
      <c r="G52" s="378"/>
      <c r="H52" s="378"/>
      <c r="I52" s="378"/>
      <c r="J52" s="378"/>
      <c r="K52" s="378"/>
      <c r="L52" s="378"/>
      <c r="M52" s="379"/>
      <c r="N52" s="259"/>
    </row>
    <row r="53" spans="1:14" x14ac:dyDescent="0.25">
      <c r="A53" s="257"/>
      <c r="B53" s="258"/>
      <c r="C53" s="377"/>
      <c r="D53" s="378"/>
      <c r="E53" s="378"/>
      <c r="F53" s="378"/>
      <c r="G53" s="378"/>
      <c r="H53" s="378"/>
      <c r="I53" s="378"/>
      <c r="J53" s="378"/>
      <c r="K53" s="378"/>
      <c r="L53" s="378"/>
      <c r="M53" s="379"/>
      <c r="N53" s="259"/>
    </row>
    <row r="54" spans="1:14" x14ac:dyDescent="0.25">
      <c r="A54" s="257"/>
      <c r="B54" s="258"/>
      <c r="C54" s="377"/>
      <c r="D54" s="378"/>
      <c r="E54" s="378"/>
      <c r="F54" s="378"/>
      <c r="G54" s="378"/>
      <c r="H54" s="378"/>
      <c r="I54" s="378"/>
      <c r="J54" s="378"/>
      <c r="K54" s="378"/>
      <c r="L54" s="378"/>
      <c r="M54" s="379"/>
      <c r="N54" s="259"/>
    </row>
    <row r="55" spans="1:14" x14ac:dyDescent="0.25">
      <c r="A55" s="257"/>
      <c r="B55" s="258"/>
      <c r="C55" s="377"/>
      <c r="D55" s="378"/>
      <c r="E55" s="378"/>
      <c r="F55" s="378"/>
      <c r="G55" s="378"/>
      <c r="H55" s="378"/>
      <c r="I55" s="378"/>
      <c r="J55" s="378"/>
      <c r="K55" s="378"/>
      <c r="L55" s="378"/>
      <c r="M55" s="379"/>
      <c r="N55" s="259"/>
    </row>
    <row r="56" spans="1:14" x14ac:dyDescent="0.25">
      <c r="A56" s="257"/>
      <c r="B56" s="258"/>
      <c r="C56" s="377"/>
      <c r="D56" s="378"/>
      <c r="E56" s="378"/>
      <c r="F56" s="378"/>
      <c r="G56" s="378"/>
      <c r="H56" s="378"/>
      <c r="I56" s="378"/>
      <c r="J56" s="378"/>
      <c r="K56" s="378"/>
      <c r="L56" s="378"/>
      <c r="M56" s="379"/>
      <c r="N56" s="259"/>
    </row>
    <row r="57" spans="1:14" x14ac:dyDescent="0.25">
      <c r="A57" s="257"/>
      <c r="B57" s="258"/>
      <c r="C57" s="377"/>
      <c r="D57" s="378"/>
      <c r="E57" s="378"/>
      <c r="F57" s="378"/>
      <c r="G57" s="378"/>
      <c r="H57" s="378"/>
      <c r="I57" s="378"/>
      <c r="J57" s="378"/>
      <c r="K57" s="378"/>
      <c r="L57" s="378"/>
      <c r="M57" s="379"/>
      <c r="N57" s="259"/>
    </row>
    <row r="58" spans="1:14" x14ac:dyDescent="0.25">
      <c r="A58" s="257"/>
      <c r="B58" s="258"/>
      <c r="C58" s="377"/>
      <c r="D58" s="378"/>
      <c r="E58" s="378"/>
      <c r="F58" s="378"/>
      <c r="G58" s="378"/>
      <c r="H58" s="378"/>
      <c r="I58" s="378"/>
      <c r="J58" s="378"/>
      <c r="K58" s="378"/>
      <c r="L58" s="378"/>
      <c r="M58" s="379"/>
      <c r="N58" s="259"/>
    </row>
    <row r="59" spans="1:14" x14ac:dyDescent="0.25">
      <c r="A59" s="257"/>
      <c r="B59" s="258"/>
      <c r="C59" s="377"/>
      <c r="D59" s="378"/>
      <c r="E59" s="378"/>
      <c r="F59" s="378"/>
      <c r="G59" s="378"/>
      <c r="H59" s="378"/>
      <c r="I59" s="378"/>
      <c r="J59" s="378"/>
      <c r="K59" s="378"/>
      <c r="L59" s="378"/>
      <c r="M59" s="379"/>
      <c r="N59" s="259"/>
    </row>
    <row r="60" spans="1:14" x14ac:dyDescent="0.25">
      <c r="A60" s="257"/>
      <c r="B60" s="258"/>
      <c r="C60" s="377"/>
      <c r="D60" s="378"/>
      <c r="E60" s="378"/>
      <c r="F60" s="378"/>
      <c r="G60" s="378"/>
      <c r="H60" s="378"/>
      <c r="I60" s="378"/>
      <c r="J60" s="378"/>
      <c r="K60" s="378"/>
      <c r="L60" s="378"/>
      <c r="M60" s="379"/>
      <c r="N60" s="259"/>
    </row>
    <row r="61" spans="1:14" x14ac:dyDescent="0.25">
      <c r="A61" s="257"/>
      <c r="B61" s="258"/>
      <c r="C61" s="377"/>
      <c r="D61" s="378"/>
      <c r="E61" s="378"/>
      <c r="F61" s="378"/>
      <c r="G61" s="378"/>
      <c r="H61" s="378"/>
      <c r="I61" s="378"/>
      <c r="J61" s="378"/>
      <c r="K61" s="378"/>
      <c r="L61" s="378"/>
      <c r="M61" s="379"/>
      <c r="N61" s="259"/>
    </row>
    <row r="62" spans="1:14" x14ac:dyDescent="0.25">
      <c r="A62" s="257"/>
      <c r="B62" s="258"/>
      <c r="C62" s="380"/>
      <c r="D62" s="381"/>
      <c r="E62" s="381"/>
      <c r="F62" s="381"/>
      <c r="G62" s="381"/>
      <c r="H62" s="381"/>
      <c r="I62" s="381"/>
      <c r="J62" s="381"/>
      <c r="K62" s="381"/>
      <c r="L62" s="381"/>
      <c r="M62" s="38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G10" workbookViewId="0">
      <selection activeCell="Q21" sqref="Q2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3" t="s">
        <v>19</v>
      </c>
      <c r="B1" s="383"/>
      <c r="C1" s="383"/>
      <c r="D1" s="383"/>
      <c r="E1" s="383"/>
      <c r="F1" s="383"/>
      <c r="G1" s="383"/>
      <c r="H1" s="383"/>
      <c r="I1" s="383"/>
      <c r="J1" s="383"/>
      <c r="K1" s="383"/>
      <c r="L1" s="383"/>
      <c r="M1" s="383"/>
      <c r="N1" s="70"/>
      <c r="O1" s="70"/>
      <c r="P1" s="70"/>
      <c r="Q1" s="71"/>
      <c r="R1" s="71"/>
    </row>
    <row r="2" spans="1:21" ht="26.25" customHeight="1" x14ac:dyDescent="0.35">
      <c r="A2" s="384" t="s">
        <v>18</v>
      </c>
      <c r="B2" s="384"/>
      <c r="C2" s="384"/>
      <c r="D2" s="384"/>
      <c r="E2" s="384"/>
      <c r="F2" s="384"/>
      <c r="G2" s="384"/>
      <c r="H2" s="384"/>
      <c r="I2" s="384"/>
      <c r="J2" s="384"/>
      <c r="K2" s="384"/>
      <c r="L2" s="384"/>
      <c r="M2" s="384"/>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Medmarc Casualty Insurance Company</v>
      </c>
      <c r="C5" s="162"/>
      <c r="D5" s="274"/>
      <c r="E5" s="182"/>
      <c r="F5" s="221"/>
      <c r="G5" s="221"/>
      <c r="H5" s="221"/>
      <c r="I5" s="221"/>
      <c r="J5" s="221"/>
      <c r="K5" s="222"/>
      <c r="L5" s="192" t="s">
        <v>55</v>
      </c>
      <c r="M5" s="333">
        <f>'Cover Page'!L9</f>
        <v>22241</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ProAssurance Group</v>
      </c>
      <c r="C7" s="163"/>
      <c r="D7" s="163"/>
      <c r="E7" s="184"/>
      <c r="F7" s="223"/>
      <c r="G7" s="223"/>
      <c r="H7" s="223"/>
      <c r="I7" s="223"/>
      <c r="J7" s="223"/>
      <c r="K7" s="224"/>
      <c r="L7" s="145" t="s">
        <v>56</v>
      </c>
      <c r="M7" s="335">
        <f>'Cover Page'!L13</f>
        <v>2698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22241</v>
      </c>
      <c r="B17" s="318" t="s">
        <v>231</v>
      </c>
      <c r="C17" s="318" t="s">
        <v>365</v>
      </c>
      <c r="D17" s="318">
        <v>12487</v>
      </c>
      <c r="E17" s="318" t="s">
        <v>233</v>
      </c>
      <c r="F17" s="323">
        <v>0</v>
      </c>
      <c r="G17" s="324">
        <v>0</v>
      </c>
      <c r="H17" s="325">
        <v>0</v>
      </c>
      <c r="I17" s="325">
        <v>0</v>
      </c>
      <c r="J17" s="325">
        <v>0</v>
      </c>
      <c r="K17" s="323">
        <v>0</v>
      </c>
      <c r="L17" s="322">
        <v>0</v>
      </c>
      <c r="M17" s="322">
        <v>0</v>
      </c>
      <c r="O17" s="295" t="str">
        <f>IF(OR(B17="PPA", B17="CMP",B17="CML",B17="CMA",B17="WC",B17="MED"),B17,"ASLine")</f>
        <v>CML</v>
      </c>
    </row>
    <row r="18" spans="1:15" s="295" customFormat="1" ht="16.5" customHeight="1" x14ac:dyDescent="0.25">
      <c r="A18" s="321">
        <f t="shared" si="0"/>
        <v>22241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22241</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22241</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22241</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22241</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22241</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22241</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22241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22241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22241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22241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22241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22241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22241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22241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22241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22241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22241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22241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22241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22241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22241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22241</v>
      </c>
      <c r="B40" s="318"/>
      <c r="C40" s="318"/>
      <c r="D40" s="318"/>
      <c r="E40" s="318"/>
      <c r="F40" s="323"/>
      <c r="G40" s="324"/>
      <c r="H40" s="325"/>
      <c r="I40" s="325"/>
      <c r="J40" s="325"/>
      <c r="K40" s="323"/>
      <c r="L40" s="322"/>
      <c r="M40" s="322"/>
      <c r="O40" s="295" t="str">
        <f t="shared" si="1"/>
        <v>ASLine</v>
      </c>
    </row>
    <row r="41" spans="1:15" s="295" customFormat="1" x14ac:dyDescent="0.25">
      <c r="A41" s="321">
        <f t="shared" si="0"/>
        <v>22241</v>
      </c>
      <c r="B41" s="318"/>
      <c r="C41" s="318"/>
      <c r="D41" s="318"/>
      <c r="E41" s="318"/>
      <c r="F41" s="323"/>
      <c r="G41" s="324"/>
      <c r="H41" s="325"/>
      <c r="I41" s="325"/>
      <c r="J41" s="325"/>
      <c r="K41" s="323"/>
      <c r="L41" s="322"/>
      <c r="M41" s="322"/>
      <c r="O41" s="295" t="str">
        <f t="shared" si="1"/>
        <v>ASLine</v>
      </c>
    </row>
    <row r="42" spans="1:15" s="295" customFormat="1" x14ac:dyDescent="0.25">
      <c r="A42" s="321">
        <f t="shared" si="0"/>
        <v>22241</v>
      </c>
      <c r="B42" s="318"/>
      <c r="C42" s="318"/>
      <c r="D42" s="318"/>
      <c r="E42" s="318"/>
      <c r="F42" s="323"/>
      <c r="G42" s="324"/>
      <c r="H42" s="325"/>
      <c r="I42" s="325"/>
      <c r="J42" s="325"/>
      <c r="K42" s="323"/>
      <c r="L42" s="322"/>
      <c r="M42" s="322"/>
      <c r="O42" s="295" t="str">
        <f t="shared" si="1"/>
        <v>ASLine</v>
      </c>
    </row>
    <row r="43" spans="1:15" s="295" customFormat="1" x14ac:dyDescent="0.25">
      <c r="A43" s="321">
        <f t="shared" si="0"/>
        <v>22241</v>
      </c>
      <c r="B43" s="318"/>
      <c r="C43" s="318"/>
      <c r="D43" s="318"/>
      <c r="E43" s="318"/>
      <c r="F43" s="323"/>
      <c r="G43" s="324"/>
      <c r="H43" s="325"/>
      <c r="I43" s="325"/>
      <c r="J43" s="325"/>
      <c r="K43" s="323"/>
      <c r="L43" s="322"/>
      <c r="M43" s="322"/>
      <c r="O43" s="295" t="str">
        <f t="shared" si="1"/>
        <v>ASLine</v>
      </c>
    </row>
    <row r="44" spans="1:15" s="295" customFormat="1" x14ac:dyDescent="0.25">
      <c r="A44" s="321">
        <f t="shared" si="0"/>
        <v>22241</v>
      </c>
      <c r="B44" s="318"/>
      <c r="C44" s="318"/>
      <c r="D44" s="318"/>
      <c r="E44" s="318"/>
      <c r="F44" s="323"/>
      <c r="G44" s="324"/>
      <c r="H44" s="325"/>
      <c r="I44" s="325"/>
      <c r="J44" s="325"/>
      <c r="K44" s="323"/>
      <c r="L44" s="322"/>
      <c r="M44" s="322"/>
      <c r="O44" s="295" t="str">
        <f t="shared" si="1"/>
        <v>ASLine</v>
      </c>
    </row>
    <row r="45" spans="1:15" s="295" customFormat="1" x14ac:dyDescent="0.25">
      <c r="A45" s="321">
        <f t="shared" si="0"/>
        <v>22241</v>
      </c>
      <c r="B45" s="318"/>
      <c r="C45" s="318"/>
      <c r="D45" s="318"/>
      <c r="E45" s="318"/>
      <c r="F45" s="323"/>
      <c r="G45" s="324"/>
      <c r="H45" s="325"/>
      <c r="I45" s="325"/>
      <c r="J45" s="325"/>
      <c r="K45" s="323"/>
      <c r="L45" s="322"/>
      <c r="M45" s="322"/>
      <c r="O45" s="295" t="str">
        <f t="shared" si="1"/>
        <v>ASLine</v>
      </c>
    </row>
    <row r="46" spans="1:15" s="295" customFormat="1" x14ac:dyDescent="0.25">
      <c r="A46" s="321">
        <f t="shared" si="0"/>
        <v>22241</v>
      </c>
      <c r="B46" s="318"/>
      <c r="C46" s="318"/>
      <c r="D46" s="318"/>
      <c r="E46" s="318"/>
      <c r="F46" s="323"/>
      <c r="G46" s="324"/>
      <c r="H46" s="325"/>
      <c r="I46" s="325"/>
      <c r="J46" s="325"/>
      <c r="K46" s="323"/>
      <c r="L46" s="322"/>
      <c r="M46" s="322"/>
      <c r="O46" s="295" t="str">
        <f t="shared" si="1"/>
        <v>ASLine</v>
      </c>
    </row>
    <row r="47" spans="1:15" s="295" customFormat="1" x14ac:dyDescent="0.25">
      <c r="A47" s="321">
        <f t="shared" si="0"/>
        <v>22241</v>
      </c>
      <c r="B47" s="318"/>
      <c r="C47" s="318"/>
      <c r="D47" s="318"/>
      <c r="E47" s="318"/>
      <c r="F47" s="323"/>
      <c r="G47" s="324"/>
      <c r="H47" s="325"/>
      <c r="I47" s="325"/>
      <c r="J47" s="325"/>
      <c r="K47" s="323"/>
      <c r="L47" s="322"/>
      <c r="M47" s="322"/>
      <c r="O47" s="295" t="str">
        <f t="shared" si="1"/>
        <v>ASLine</v>
      </c>
    </row>
    <row r="48" spans="1:15" s="295" customFormat="1" x14ac:dyDescent="0.25">
      <c r="A48" s="321">
        <f t="shared" si="0"/>
        <v>22241</v>
      </c>
      <c r="B48" s="318"/>
      <c r="C48" s="318"/>
      <c r="D48" s="318"/>
      <c r="E48" s="318"/>
      <c r="F48" s="323"/>
      <c r="G48" s="324"/>
      <c r="H48" s="325"/>
      <c r="I48" s="325"/>
      <c r="J48" s="325"/>
      <c r="K48" s="323"/>
      <c r="L48" s="322"/>
      <c r="M48" s="322"/>
      <c r="O48" s="295" t="str">
        <f t="shared" si="1"/>
        <v>ASLine</v>
      </c>
    </row>
    <row r="49" spans="1:15" s="295" customFormat="1" x14ac:dyDescent="0.25">
      <c r="A49" s="321">
        <f t="shared" si="0"/>
        <v>22241</v>
      </c>
      <c r="B49" s="318"/>
      <c r="C49" s="318"/>
      <c r="D49" s="318"/>
      <c r="E49" s="318"/>
      <c r="F49" s="323"/>
      <c r="G49" s="324"/>
      <c r="H49" s="325"/>
      <c r="I49" s="325"/>
      <c r="J49" s="325"/>
      <c r="K49" s="323"/>
      <c r="L49" s="322"/>
      <c r="M49" s="322"/>
      <c r="O49" s="295" t="str">
        <f t="shared" si="1"/>
        <v>ASLine</v>
      </c>
    </row>
    <row r="50" spans="1:15" s="295" customFormat="1" x14ac:dyDescent="0.25">
      <c r="A50" s="321">
        <f t="shared" si="0"/>
        <v>22241</v>
      </c>
      <c r="B50" s="318"/>
      <c r="C50" s="318"/>
      <c r="D50" s="318"/>
      <c r="E50" s="318"/>
      <c r="F50" s="323"/>
      <c r="G50" s="324"/>
      <c r="H50" s="325"/>
      <c r="I50" s="325"/>
      <c r="J50" s="325"/>
      <c r="K50" s="323"/>
      <c r="L50" s="322"/>
      <c r="M50" s="322"/>
      <c r="O50" s="295" t="str">
        <f t="shared" si="1"/>
        <v>ASLine</v>
      </c>
    </row>
    <row r="51" spans="1:15" s="295" customFormat="1" x14ac:dyDescent="0.25">
      <c r="A51" s="321">
        <f t="shared" si="0"/>
        <v>22241</v>
      </c>
      <c r="B51" s="318"/>
      <c r="C51" s="318"/>
      <c r="D51" s="318"/>
      <c r="E51" s="318"/>
      <c r="F51" s="323"/>
      <c r="G51" s="324"/>
      <c r="H51" s="325"/>
      <c r="I51" s="325"/>
      <c r="J51" s="325"/>
      <c r="K51" s="323"/>
      <c r="L51" s="322"/>
      <c r="M51" s="322"/>
      <c r="O51" s="295" t="str">
        <f t="shared" si="1"/>
        <v>ASLine</v>
      </c>
    </row>
    <row r="52" spans="1:15" s="295" customFormat="1" x14ac:dyDescent="0.25">
      <c r="A52" s="321">
        <f t="shared" si="0"/>
        <v>22241</v>
      </c>
      <c r="B52" s="318"/>
      <c r="C52" s="318"/>
      <c r="D52" s="318"/>
      <c r="E52" s="318"/>
      <c r="F52" s="323"/>
      <c r="G52" s="324"/>
      <c r="H52" s="325"/>
      <c r="I52" s="325"/>
      <c r="J52" s="325"/>
      <c r="K52" s="323"/>
      <c r="L52" s="322"/>
      <c r="M52" s="322"/>
      <c r="O52" s="295" t="str">
        <f t="shared" si="1"/>
        <v>ASLine</v>
      </c>
    </row>
    <row r="53" spans="1:15" s="295" customFormat="1" x14ac:dyDescent="0.25">
      <c r="A53" s="321">
        <f t="shared" si="0"/>
        <v>22241</v>
      </c>
      <c r="B53" s="318"/>
      <c r="C53" s="318"/>
      <c r="D53" s="318"/>
      <c r="E53" s="318"/>
      <c r="F53" s="323"/>
      <c r="G53" s="324"/>
      <c r="H53" s="325"/>
      <c r="I53" s="325"/>
      <c r="J53" s="325"/>
      <c r="K53" s="323"/>
      <c r="L53" s="322"/>
      <c r="M53" s="322"/>
      <c r="O53" s="295" t="str">
        <f t="shared" si="1"/>
        <v>ASLine</v>
      </c>
    </row>
    <row r="54" spans="1:15" s="295" customFormat="1" x14ac:dyDescent="0.25">
      <c r="A54" s="321">
        <f t="shared" si="0"/>
        <v>22241</v>
      </c>
      <c r="B54" s="318"/>
      <c r="C54" s="318"/>
      <c r="D54" s="318"/>
      <c r="E54" s="318"/>
      <c r="F54" s="323"/>
      <c r="G54" s="324"/>
      <c r="H54" s="325"/>
      <c r="I54" s="325"/>
      <c r="J54" s="325"/>
      <c r="K54" s="323"/>
      <c r="L54" s="322"/>
      <c r="M54" s="322"/>
      <c r="O54" s="295" t="str">
        <f t="shared" si="1"/>
        <v>ASLine</v>
      </c>
    </row>
    <row r="55" spans="1:15" s="295" customFormat="1" x14ac:dyDescent="0.25">
      <c r="A55" s="321">
        <f t="shared" si="0"/>
        <v>22241</v>
      </c>
      <c r="B55" s="318"/>
      <c r="C55" s="318"/>
      <c r="D55" s="318"/>
      <c r="E55" s="318"/>
      <c r="F55" s="323"/>
      <c r="G55" s="324"/>
      <c r="H55" s="325"/>
      <c r="I55" s="325"/>
      <c r="J55" s="325"/>
      <c r="K55" s="323"/>
      <c r="L55" s="322"/>
      <c r="M55" s="322"/>
      <c r="O55" s="295" t="str">
        <f t="shared" si="1"/>
        <v>ASLine</v>
      </c>
    </row>
    <row r="56" spans="1:15" ht="15.75" x14ac:dyDescent="0.25">
      <c r="A56" s="321">
        <f t="shared" si="0"/>
        <v>22241</v>
      </c>
      <c r="B56" s="318"/>
      <c r="C56" s="318"/>
      <c r="D56" s="318"/>
      <c r="E56" s="318"/>
      <c r="F56" s="323"/>
      <c r="G56" s="324"/>
      <c r="H56" s="325"/>
      <c r="I56" s="325"/>
      <c r="J56" s="325"/>
      <c r="K56" s="323"/>
      <c r="L56" s="322"/>
      <c r="M56" s="322"/>
      <c r="O56" s="295" t="str">
        <f t="shared" si="1"/>
        <v>ASLine</v>
      </c>
    </row>
    <row r="57" spans="1:15" ht="15.75" x14ac:dyDescent="0.25">
      <c r="A57" s="321">
        <f t="shared" si="0"/>
        <v>22241</v>
      </c>
      <c r="B57" s="318"/>
      <c r="C57" s="318"/>
      <c r="D57" s="318"/>
      <c r="E57" s="318"/>
      <c r="F57" s="323"/>
      <c r="G57" s="324"/>
      <c r="H57" s="325"/>
      <c r="I57" s="325"/>
      <c r="J57" s="325"/>
      <c r="K57" s="323"/>
      <c r="L57" s="322"/>
      <c r="M57" s="322"/>
      <c r="O57" s="295" t="str">
        <f t="shared" si="1"/>
        <v>ASLine</v>
      </c>
    </row>
    <row r="58" spans="1:15" ht="15.75" x14ac:dyDescent="0.25">
      <c r="A58" s="321">
        <f t="shared" si="0"/>
        <v>22241</v>
      </c>
      <c r="B58" s="318"/>
      <c r="C58" s="318"/>
      <c r="D58" s="318"/>
      <c r="E58" s="318"/>
      <c r="F58" s="323"/>
      <c r="G58" s="324"/>
      <c r="H58" s="325"/>
      <c r="I58" s="325"/>
      <c r="J58" s="325"/>
      <c r="K58" s="323"/>
      <c r="L58" s="322"/>
      <c r="M58" s="322"/>
      <c r="O58" s="295" t="str">
        <f t="shared" si="1"/>
        <v>ASLine</v>
      </c>
    </row>
    <row r="59" spans="1:15" ht="15.75" x14ac:dyDescent="0.25">
      <c r="A59" s="321">
        <f t="shared" si="0"/>
        <v>22241</v>
      </c>
      <c r="B59" s="318"/>
      <c r="C59" s="318"/>
      <c r="D59" s="318"/>
      <c r="E59" s="318"/>
      <c r="F59" s="323"/>
      <c r="G59" s="324"/>
      <c r="H59" s="325"/>
      <c r="I59" s="325"/>
      <c r="J59" s="325"/>
      <c r="K59" s="323"/>
      <c r="L59" s="322"/>
      <c r="M59" s="322"/>
      <c r="O59" s="295" t="str">
        <f t="shared" si="1"/>
        <v>ASLine</v>
      </c>
    </row>
    <row r="60" spans="1:15" ht="15.75" x14ac:dyDescent="0.25">
      <c r="A60" s="321">
        <f t="shared" si="0"/>
        <v>22241</v>
      </c>
      <c r="B60" s="318"/>
      <c r="C60" s="318"/>
      <c r="D60" s="318"/>
      <c r="E60" s="318"/>
      <c r="F60" s="323"/>
      <c r="G60" s="324"/>
      <c r="H60" s="325"/>
      <c r="I60" s="325"/>
      <c r="J60" s="325"/>
      <c r="K60" s="323"/>
      <c r="L60" s="322"/>
      <c r="M60" s="322"/>
      <c r="O60" s="295" t="str">
        <f t="shared" si="1"/>
        <v>ASLine</v>
      </c>
    </row>
    <row r="61" spans="1:15" ht="15.75" x14ac:dyDescent="0.25">
      <c r="A61" s="321">
        <f t="shared" si="0"/>
        <v>22241</v>
      </c>
      <c r="B61" s="318"/>
      <c r="C61" s="318"/>
      <c r="D61" s="318"/>
      <c r="E61" s="318"/>
      <c r="F61" s="323"/>
      <c r="G61" s="324"/>
      <c r="H61" s="325"/>
      <c r="I61" s="325"/>
      <c r="J61" s="325"/>
      <c r="K61" s="323"/>
      <c r="L61" s="322"/>
      <c r="M61" s="322"/>
      <c r="O61" s="295" t="str">
        <f t="shared" si="1"/>
        <v>ASLine</v>
      </c>
    </row>
    <row r="62" spans="1:15" ht="15.75" x14ac:dyDescent="0.25">
      <c r="A62" s="321">
        <f t="shared" si="0"/>
        <v>22241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5" t="s">
        <v>168</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Medmarc Casualty Insurance Company</v>
      </c>
      <c r="B4" s="155">
        <f>'Cover Page'!L9</f>
        <v>22241</v>
      </c>
      <c r="C4" s="155" t="str">
        <f>'Cover Page'!B13</f>
        <v>ProAssurance Group</v>
      </c>
      <c r="D4" s="156">
        <f>'Cover Page'!L13</f>
        <v>2698</v>
      </c>
      <c r="E4" s="155" t="str">
        <f>'Cover Page'!B17</f>
        <v>4795 Meadow Wood Lane, Suite 335 West</v>
      </c>
      <c r="F4" s="155" t="str">
        <f>'Cover Page'!B20</f>
        <v>Chantilly</v>
      </c>
      <c r="G4" s="155" t="str">
        <f>'Cover Page'!I20</f>
        <v>VA</v>
      </c>
      <c r="H4" s="156">
        <f>'Cover Page'!L20</f>
        <v>20151</v>
      </c>
      <c r="I4" s="155" t="b">
        <v>1</v>
      </c>
      <c r="J4" s="155" t="b">
        <v>0</v>
      </c>
      <c r="K4" s="157">
        <f>'Cover Page'!B32</f>
        <v>44216</v>
      </c>
      <c r="L4" s="177" t="str">
        <f>'Cover Page'!B35</f>
        <v>Brian S. Kern</v>
      </c>
      <c r="M4" s="177" t="str">
        <f>'Cover Page'!B38</f>
        <v>Assistant Secretary</v>
      </c>
      <c r="N4" s="220" t="str">
        <f>'Cover Page'!I35</f>
        <v>702-697-6404</v>
      </c>
      <c r="O4" s="220">
        <f>'Cover Page'!L35</f>
        <v>0</v>
      </c>
      <c r="P4" s="155" t="str">
        <f>'Cover Page'!I38</f>
        <v>briankern@proassurance.com</v>
      </c>
      <c r="Q4" s="155" t="str">
        <f>'Cover Page'!B42</f>
        <v>Brian S. Kern</v>
      </c>
      <c r="R4" s="155" t="str">
        <f>'Cover Page'!B46</f>
        <v>Corporate Counsel</v>
      </c>
      <c r="S4" s="220" t="str">
        <f>'Cover Page'!I42</f>
        <v>702-697-6404</v>
      </c>
      <c r="T4" s="220">
        <f>'Cover Page'!L42</f>
        <v>0</v>
      </c>
      <c r="U4" s="155" t="str">
        <f>'Cover Page'!I46</f>
        <v>briankern@proassurance.com</v>
      </c>
      <c r="V4" s="156">
        <f>Questionnaire!U10</f>
        <v>0</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Medmarc Casualty Insurance Company (“Medmarc”) writes lawyers’ professional liability insurance (“LPL”) in 32 states including California and has approximately 58 in-force policies in California.  Medmarc’s experience not only in California;  but also, in all other states where it writes is that LPL insurance premiums have not become substantially overrated as a result of the COVID-19 pandemic.  Medmarc believes this is for several reasons including but not limited to: (1) our exposure based on the policyholders legal work has not decreased, and (2) the closure of courthouses and/or delays in legal proceedings have not affected the great majority or our policyholders and accordingly has not mitigated our risk.  Essentially our policyholders are operating as normally as possible and our risk has neither increased nor decreased as a result of the COVID 19 pandemic.  Additionally, Medmarc provides LPL coverage on a claims-made basis only.  This means a current Medmarc LPL policyholder’s exposure includes legal work performed prior to the current policy period.  Lastly, upon information and belief, no  Medmarc LPL policyholder has requested any type of COVID-19 related premium relief in California or other states where Medmarc writes LPL business.  For the reasons mentioned above, Medmarc has determined that no refunds are necessary in California or any other state where Medmarc writes LPL business.</v>
      </c>
      <c r="AL4" s="155" t="str">
        <f>'Explanatory Memorandum'!C33</f>
        <v>Question 2.b. Medmarc determined that no refunds are necessary and perhaps even calculable on a blanket basis. However,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Question 4. Although Medamrc was able to assist several policyholders previously, during the period September 1 - December 31, 2020, Medmarc Casualty Insurance Company had no opportunities to assist policyholders in the manner addressed in our response to question 2.b. Question 5. Medmarc is authorized to write products liability/completed operations (“PCO”) insurance coverage in all 50 states and the District of Columbia and has approximately 137 California policyholders.  Medmarc’s experience in California and other states where it writes PCO business indicates that the respective insurance premiums have not become substantially overstated as a result of the COVID-19 pandemic.  Further, the number of Medmarc policyholders across also states seeking premium relief are very few. Accordingly, Medmarc determined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The remainder of this document provides additional details. As stated previously, Medmarc determined that no refunds are necessary and perhaps even calculable on a blanket basis.  The reasons include but are not limited to:  (1) Given the specifics of life sciences companies and the products we insure, the impact of COVID-19, if any, may be positive or negative, depending on the demand for the policyholder’s products. For example, a medical products company manufacturing and/or distributing countermeasure products may experience an uptick in sales for that product line during the pandemic, while a company producing products that support elective procedures (i.e., dental products) may experience lower demand than anticipated prior to the start of the pandemic; (2) Premium for products liability risks is based on annual sales projections, so the impact of COVID-19 on sales of certain products will directly influence whether a premium adjustment is needed; (3)Many policyholders produce and/or distribute more than a single category of products so the impact on the overall premium and risk varies significantly by account; and 4) In the event coverage is provided on a claims-made basis, a policyholder’s products liability exposure may arise from products previously placed on the market and, as a result, a claim may be made against a current policy related to a product that was sold in a prior period.  While Medmarc determined that that no refunds are necessary and perhaps even calculable on a blanket basis, Medmarc remained willing to work with and has worked with policyholders on a case-by-case basis based on revised policyholder sales projections or other adjustments resulting in the  reassessment of the risk classification and exposure and, if warranted a premium refund or other relief. Medmarc’s products liability policy premium is based on the policyholder’s revenue projection for the policy period, among other factors, and is subject to audit following the policy’s expiration.  Should a policyholder adjust its sales forecast down as a result of a drop in demand for a product(s) or product line during the policy period, Medmarc will adjust the premium based on the revised sales forecast while considering other account factors that impact the risk and premium charged and effectuate a premium refund or other relief if warranted.  While the case-by-case method did not result in any premium refunds, credits or other relief during the period in question, Medmarc remains willing to work with policyholders at any time should COVID-19 negatively impact them.</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7" t="s">
        <v>186</v>
      </c>
      <c r="D1" s="388"/>
      <c r="E1" s="388"/>
      <c r="F1" s="388"/>
      <c r="G1" s="389"/>
      <c r="H1" s="390" t="s">
        <v>187</v>
      </c>
      <c r="I1" s="391"/>
      <c r="J1" s="391"/>
      <c r="K1" s="391"/>
      <c r="L1" s="391"/>
      <c r="M1" s="391"/>
      <c r="N1" s="391"/>
      <c r="O1" s="391"/>
      <c r="P1" s="392"/>
      <c r="Q1" s="387" t="s">
        <v>188</v>
      </c>
      <c r="R1" s="388"/>
      <c r="S1" s="388"/>
      <c r="T1" s="388"/>
      <c r="U1" s="38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22241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22241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22241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22241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22241</v>
      </c>
      <c r="B7" s="155" t="s">
        <v>231</v>
      </c>
      <c r="C7" s="241">
        <f>Questionnaire!$Y$44</f>
        <v>1</v>
      </c>
      <c r="D7" s="242">
        <f>Questionnaire!$Y$45</f>
        <v>0</v>
      </c>
      <c r="E7" s="210">
        <f>Questionnaire!$Y$46</f>
        <v>1</v>
      </c>
      <c r="F7" s="210">
        <f>Questionnaire!$Y$47</f>
        <v>0</v>
      </c>
      <c r="G7" s="243">
        <f>Questionnaire!$Y$48</f>
        <v>0</v>
      </c>
      <c r="H7" s="241">
        <f>Questionnaire!$Y$55</f>
        <v>0</v>
      </c>
      <c r="I7" s="242">
        <f>Questionnaire!$Y$58</f>
        <v>0</v>
      </c>
      <c r="J7" s="242">
        <f>Questionnaire!$Y$59</f>
        <v>0</v>
      </c>
      <c r="K7" s="242">
        <f>Questionnaire!$Y$60</f>
        <v>0</v>
      </c>
      <c r="L7" s="242" t="str">
        <f>Questionnaire!$Y$61</f>
        <v>Sales</v>
      </c>
      <c r="M7" s="249">
        <f>Questionnaire!$Y$68</f>
        <v>0</v>
      </c>
      <c r="N7" s="250">
        <f>Questionnaire!$Y$69</f>
        <v>0</v>
      </c>
      <c r="O7" s="277">
        <f>Questionnaire!K70</f>
        <v>0</v>
      </c>
      <c r="P7" s="251">
        <f>Questionnaire!$Y$73</f>
        <v>1</v>
      </c>
      <c r="Q7" s="237">
        <f>Questionnaire!$Y$81</f>
        <v>1</v>
      </c>
      <c r="R7" s="237">
        <f>Questionnaire!$Y$82</f>
        <v>0</v>
      </c>
      <c r="S7" s="237">
        <f>Questionnaire!$Y$83</f>
        <v>1</v>
      </c>
      <c r="T7" s="237">
        <f>Questionnaire!$Y$84</f>
        <v>0</v>
      </c>
      <c r="U7" s="243" t="str">
        <f>Questionnaire!$Y$85</f>
        <v>Premium Installments</v>
      </c>
    </row>
    <row r="8" spans="1:27" x14ac:dyDescent="0.25">
      <c r="A8" s="155">
        <f>'Cover Page'!$L$9</f>
        <v>22241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22241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Kern, Brian</cp:lastModifiedBy>
  <cp:lastPrinted>2020-05-12T15:41:53Z</cp:lastPrinted>
  <dcterms:created xsi:type="dcterms:W3CDTF">2020-04-14T23:06:16Z</dcterms:created>
  <dcterms:modified xsi:type="dcterms:W3CDTF">2021-01-20T20:38:22Z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