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Liberman\Underwriting\Coronaviras\Data Calls\California\"/>
    </mc:Choice>
  </mc:AlternateContent>
  <xr:revisionPtr revIDLastSave="0" documentId="13_ncr:1_{26535C5A-F3CA-4E5F-B57E-2D148D6CBFF6}" xr6:coauthVersionLast="45" xr6:coauthVersionMax="45" xr10:uidLastSave="{00000000-0000-0000-0000-000000000000}"/>
  <bookViews>
    <workbookView xWindow="28680" yWindow="-120" windowWidth="29040" windowHeight="158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<sst xmlns="http://schemas.openxmlformats.org/spreadsheetml/2006/main" count="556" uniqueCount="382">
  <si>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</si>
  <si>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</si>
  <si>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</si>
  <si>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</si>
  <si>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</si>
  <si>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</si>
  <si>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</si>
  <si>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</si>
  <si>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</si>
  <si>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</si>
  <si>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</si>
  <si>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</si>
  <si>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</si>
  <si>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</si>
  <si>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</si>
  <si>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</si>
  <si>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</si>
  <si>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</si>
  <si>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</si>
  <si>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</si>
  <si>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</si>
  <si>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</si>
  <si>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</si>
  <si>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</si>
  <si>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</si>
  <si>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</si>
  <si>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</si>
  <si>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</si>
  <si>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</si>
  <si>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</si>
  <si>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</si>
  <si>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</si>
  <si>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</si>
  <si>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</si>
  <si>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</si>
  <si>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</si>
  <si>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</si>
  <si>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</si>
  <si>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</si>
  <si>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</si>
  <si>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</si>
  <si>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</si>
  <si>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</si>
  <si>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</si>
  <si>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</si>
  <si>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</si>
  <si>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</si>
  <si>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</si>
  <si>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</si>
  <si>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</si>
  <si>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</si>
  <si>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</si>
  <si>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</si>
  <si>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</si>
  <si>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</si>
  <si>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</si>
  <si>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</si>
  <si>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</si>
  <si>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</si>
  <si>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</si>
  <si>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</si>
  <si>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</si>
  <si>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</si>
  <si>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</si>
  <si>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</si>
  <si>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</si>
  <si>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</si>
  <si>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</si>
  <si>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</si>
  <si>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</si>
  <si>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</si>
  <si>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</si>
  <si>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</si>
  <si>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</si>
  <si>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</si>
  <si>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</si>
  <si>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</si>
  <si>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</si>
  <si>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</si>
  <si>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</si>
  <si>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</si>
  <si>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</si>
  <si>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</si>
  <si>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</si>
  <si>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</si>
  <si>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</si>
  <si>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</si>
  <si>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</si>
  <si>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</si>
  <si>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</si>
  <si>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</si>
  <si>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</si>
  <si>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</si>
  <si>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</si>
  <si>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</si>
  <si>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</si>
  <si>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</si>
  <si>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</si>
  <si>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</si>
  <si>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</si>
  <si>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</si>
  <si>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</si>
  <si>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</si>
  <si>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</si>
  <si>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</si>
  <si>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</si>
  <si>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</si>
  <si>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</si>
  <si>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</si>
  <si>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</si>
  <si>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</si>
  <si>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</si>
  <si>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</si>
  <si>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</si>
  <si>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</si>
  <si>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</si>
  <si>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</si>
  <si>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</si>
  <si>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</si>
  <si>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</si>
  <si>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</si>
  <si>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</si>
  <si>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</si>
  <si>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</si>
  <si>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</si>
  <si>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</si>
  <si>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</si>
  <si>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</si>
  <si>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</si>
  <si>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</si>
  <si>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</si>
  <si>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</si>
  <si>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</si>
  <si>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</si>
  <si>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</si>
  <si>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</si>
  <si>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</si>
  <si>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</si>
  <si>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</si>
  <si>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</si>
  <si>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</si>
  <si>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</si>
  <si>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</si>
  <si>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</si>
  <si>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</si>
  <si>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</si>
  <si>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</si>
  <si>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</si>
  <si>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</si>
  <si>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</si>
  <si>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</si>
  <si>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</si>
  <si>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</si>
  <si>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</si>
  <si>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</si>
  <si>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</si>
  <si>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</si>
  <si>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</si>
  <si>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</si>
  <si>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</si>
  <si>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</si>
  <si>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</si>
  <si>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</si>
  <si>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</si>
  <si>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</si>
  <si>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</si>
  <si>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</si>
  <si>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</si>
  <si>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</si>
  <si>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</si>
  <si>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</si>
  <si>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</si>
  <si>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</si>
  <si>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</si>
  <si>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</si>
  <si>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</si>
  <si>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</si>
  <si>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</si>
  <si>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</si>
  <si>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</si>
  <si>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</si>
  <si>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</si>
  <si>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</si>
  <si>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</si>
  <si>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</si>
  <si>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</si>
  <si>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</si>
  <si>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</si>
  <si>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</si>
  <si>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</si>
  <si>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</si>
  <si>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</si>
  <si>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</si>
  <si>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</si>
  <si>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</si>
  <si>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</si>
  <si>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</si>
  <si>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</si>
  <si>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</si>
  <si>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</si>
  <si>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</si>
  <si>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</si>
  <si>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</si>
  <si>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</si>
  <si>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</si>
  <si>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</si>
  <si>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</si>
  <si>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</si>
  <si>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</si>
  <si>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</si>
  <si>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</si>
  <si>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</si>
  <si>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</si>
  <si>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</si>
  <si>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</si>
  <si>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</si>
  <si>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</si>
  <si>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</si>
  <si>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</si>
  <si>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</si>
  <si>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</si>
  <si>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</si>
  <si>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</si>
  <si>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</si>
  <si>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</si>
  <si>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</si>
  <si>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</si>
  <si>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</si>
  <si>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</si>
  <si>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</si>
  <si>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</si>
  <si>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</si>
  <si>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</si>
  <si>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</si>
  <si>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</si>
  <si>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</si>
  <si>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</si>
  <si>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</si>
  <si>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</si>
  <si>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</si>
  <si>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</si>
  <si>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</si>
  <si>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</si>
  <si>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</si>
  <si>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</si>
  <si>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</si>
  <si>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</si>
  <si>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</si>
  <si>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</si>
  <si>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</si>
  <si>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</si>
  <si>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</si>
  <si>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</si>
  <si>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</si>
  <si>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</si>
  <si>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</si>
  <si>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</si>
  <si>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</si>
  <si>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</si>
  <si>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</si>
  <si>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</si>
  <si>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</si>
  <si>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</si>
  <si>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</si>
  <si>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</si>
  <si>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</si>
  <si>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</si>
  <si>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</si>
  <si>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</si>
  <si>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</si>
  <si>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</si>
  <si>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</si>
  <si>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</si>
  <si>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</si>
  <si>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</si>
  <si>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</si>
  <si>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</si>
  <si>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</si>
  <si>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</si>
  <si>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</si>
  <si>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</si>
  <si>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</si>
  <si>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</si>
  <si>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</si>
  <si>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</si>
  <si>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</si>
  <si>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</si>
  <si>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</si>
  <si>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</si>
  <si>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</si>
  <si>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</si>
  <si>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</si>
  <si>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</si>
  <si>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</si>
  <si>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</si>
  <si>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</si>
  <si>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</si>
  <si>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</si>
  <si>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</si>
  <si>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</si>
  <si>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</si>
  <si>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</si>
  <si>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</si>
  <si>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</si>
  <si>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</si>
  <si>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</si>
  <si>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</si>
  <si>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</si>
  <si>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</si>
  <si>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</si>
  <si>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</si>
  <si>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</si>
  <si>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</si>
  <si>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</si>
  <si>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</si>
  <si>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</si>
  <si>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</si>
  <si>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</si>
  <si>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</si>
  <si>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</si>
  <si>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</si>
  <si>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</si>
  <si>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</si>
  <si>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</si>
  <si>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</si>
  <si>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</si>
  <si>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</si>
  <si>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</si>
  <si>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</si>
  <si>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</si>
  <si>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</si>
  <si>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</si>
  <si>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</si>
  <si>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</si>
  <si>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</si>
  <si>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</si>
  <si>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</si>
  <si>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</si>
  <si>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</si>
  <si>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</si>
  <si>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</si>
  <si>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</si>
  <si>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</si>
  <si>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</si>
  <si>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</si>
  <si>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</si>
  <si>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</si>
  <si>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</si>
  <si>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</si>
  <si>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</si>
  <si>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</si>
  <si>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</si>
  <si>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</si>
  <si>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</si>
  <si>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John David Back</t>
  </si>
  <si>
    <t>804-527-7928</t>
  </si>
  <si>
    <t>Vice President</t>
  </si>
  <si>
    <t>david.back@markel.com</t>
  </si>
  <si>
    <t>Markel Corporation</t>
  </si>
  <si>
    <t>Markel American Insurance Company</t>
  </si>
  <si>
    <t>4521 Highwoods Parkway , Glen Allen, VA, US 23060</t>
  </si>
  <si>
    <t>Glen Allen</t>
  </si>
  <si>
    <t xml:space="preserve">Motorcycle and Recreational Vehicle Program </t>
  </si>
  <si>
    <t>20-231</t>
  </si>
  <si>
    <t>Registered Investment Advisors</t>
  </si>
  <si>
    <t>19-2056</t>
  </si>
  <si>
    <t>Management Liability</t>
  </si>
  <si>
    <t>18-2371</t>
  </si>
  <si>
    <t>Misc. E&amp;O Professional Liability</t>
  </si>
  <si>
    <t>18-4545</t>
  </si>
  <si>
    <t>Public Company D&amp;O</t>
  </si>
  <si>
    <t>18-2332</t>
  </si>
  <si>
    <t>Union Liability</t>
  </si>
  <si>
    <t>19-2708</t>
  </si>
  <si>
    <t>Excess &amp; Umbrella Liability</t>
  </si>
  <si>
    <t>19-979</t>
  </si>
  <si>
    <t>Our company has not issued refunds to our policyholders for any programs specified in Bulletin 2020-8.</t>
  </si>
  <si>
    <t>Please see additional file for explantion of those programs where we have determined no refunds are necessary.</t>
  </si>
  <si>
    <t>Ella Liberman</t>
  </si>
  <si>
    <t>847-572-6380</t>
  </si>
  <si>
    <t>Assistant General Counsel</t>
  </si>
  <si>
    <t xml:space="preserve">ella.liberman@markel.com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</si>
</sst>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2" workbookViewId="0">
      <selection activeCell="R52" sqref="R5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359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28932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358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785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360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361</v>
      </c>
      <c r="C20" s="264"/>
      <c r="D20" s="264"/>
      <c r="E20" s="264"/>
      <c r="F20" s="264"/>
      <c r="G20" s="264"/>
      <c r="H20" s="24"/>
      <c r="I20" s="292" t="s">
        <v>282</v>
      </c>
      <c r="J20" s="125"/>
      <c r="K20" s="25"/>
      <c r="L20" s="154">
        <v>23060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354</v>
      </c>
      <c r="C35" s="264"/>
      <c r="D35" s="264"/>
      <c r="E35" s="264"/>
      <c r="F35" s="264"/>
      <c r="G35" s="264"/>
      <c r="H35" s="35"/>
      <c r="I35" s="280" t="s">
        <v>355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356</v>
      </c>
      <c r="C38" s="267"/>
      <c r="D38" s="267"/>
      <c r="E38" s="267"/>
      <c r="F38" s="267"/>
      <c r="G38" s="267"/>
      <c r="H38" s="33"/>
      <c r="I38" s="281" t="s">
        <v>357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378</v>
      </c>
      <c r="C42" s="264"/>
      <c r="D42" s="264"/>
      <c r="E42" s="264"/>
      <c r="F42" s="264"/>
      <c r="G42" s="264"/>
      <c r="H42" s="36"/>
      <c r="I42" s="280" t="s">
        <v>379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380</v>
      </c>
      <c r="C46" s="264"/>
      <c r="D46" s="264"/>
      <c r="E46" s="264"/>
      <c r="F46" s="264"/>
      <c r="G46" s="264"/>
      <c r="H46" s="22"/>
      <c r="I46" s="278" t="s">
        <v>381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8" zoomScale="120" zoomScaleNormal="120" workbookViewId="0">
      <selection activeCell="F87" sqref="F87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Markel American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28932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37"/>
      <c r="G6" s="115"/>
      <c r="H6" s="115"/>
      <c r="I6" s="115"/>
      <c r="J6" s="116"/>
      <c r="L6" s="76" t="s">
        <v>56</v>
      </c>
      <c r="M6" s="164">
        <f>'Cover Page'!L13</f>
        <v>785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1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1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activeCell="H26" sqref="H26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Markel American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28932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377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376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L28" sqref="L28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Markel American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28932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Markel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28932</v>
      </c>
      <c r="B17" s="319" t="s">
        <v>80</v>
      </c>
      <c r="C17" s="319" t="s">
        <v>362</v>
      </c>
      <c r="D17" s="319" t="s">
        <v>363</v>
      </c>
      <c r="E17" s="319" t="s">
        <v>233</v>
      </c>
      <c r="F17" s="324">
        <v>0</v>
      </c>
      <c r="G17" s="325">
        <v>0</v>
      </c>
      <c r="H17" s="325">
        <v>0</v>
      </c>
      <c r="I17" s="325">
        <v>0</v>
      </c>
      <c r="J17" s="325">
        <v>0</v>
      </c>
      <c r="K17" s="325">
        <v>0</v>
      </c>
      <c r="L17" s="325">
        <v>0</v>
      </c>
      <c r="M17" s="325">
        <v>0</v>
      </c>
      <c r="O17" s="296" t="str">
        <f>IF(OR(B17="PPA", B17="CMP",B17="CML",B17="CMA",B17="WC",B17="MED"),B17,"ASLine")</f>
        <v>PPA</v>
      </c>
    </row>
    <row r="18" spans="1:15" s="296" customFormat="1" ht="16.5" customHeight="1" x14ac:dyDescent="0.25">
      <c r="A18" s="322">
        <f t="shared" si="0"/>
        <v>28932</v>
      </c>
      <c r="B18" s="319" t="s">
        <v>231</v>
      </c>
      <c r="C18" s="319" t="s">
        <v>364</v>
      </c>
      <c r="D18" s="319" t="s">
        <v>365</v>
      </c>
      <c r="E18" s="319" t="s">
        <v>233</v>
      </c>
      <c r="F18" s="324">
        <v>0</v>
      </c>
      <c r="G18" s="325">
        <v>0</v>
      </c>
      <c r="H18" s="325">
        <v>0</v>
      </c>
      <c r="I18" s="325">
        <v>0</v>
      </c>
      <c r="J18" s="325">
        <v>0</v>
      </c>
      <c r="K18" s="325">
        <v>0</v>
      </c>
      <c r="L18" s="325">
        <v>0</v>
      </c>
      <c r="M18" s="325">
        <v>0</v>
      </c>
      <c r="O18" s="296" t="str">
        <f t="shared" ref="O18:O62" si="1">IF(OR(B18="PPA", B18="CMP",B18="CML",B18="CMA",B18="WC",B18="MED"),B18,"ASLine")</f>
        <v>CML</v>
      </c>
    </row>
    <row r="19" spans="1:15" s="296" customFormat="1" ht="16.5" customHeight="1" x14ac:dyDescent="0.25">
      <c r="A19" s="322">
        <f t="shared" si="0"/>
        <v>28932</v>
      </c>
      <c r="B19" s="319" t="s">
        <v>231</v>
      </c>
      <c r="C19" s="319" t="s">
        <v>366</v>
      </c>
      <c r="D19" s="319" t="s">
        <v>367</v>
      </c>
      <c r="E19" s="319" t="s">
        <v>233</v>
      </c>
      <c r="F19" s="324">
        <v>0</v>
      </c>
      <c r="G19" s="325">
        <v>0</v>
      </c>
      <c r="H19" s="325">
        <v>0</v>
      </c>
      <c r="I19" s="325">
        <v>0</v>
      </c>
      <c r="J19" s="325">
        <v>0</v>
      </c>
      <c r="K19" s="325">
        <v>0</v>
      </c>
      <c r="L19" s="325">
        <v>0</v>
      </c>
      <c r="M19" s="325">
        <v>0</v>
      </c>
      <c r="O19" s="296" t="str">
        <f t="shared" si="1"/>
        <v>CML</v>
      </c>
    </row>
    <row r="20" spans="1:15" s="296" customFormat="1" ht="16.5" customHeight="1" x14ac:dyDescent="0.25">
      <c r="A20" s="322">
        <f t="shared" si="0"/>
        <v>28932</v>
      </c>
      <c r="B20" s="319" t="s">
        <v>231</v>
      </c>
      <c r="C20" s="319" t="s">
        <v>368</v>
      </c>
      <c r="D20" s="319" t="s">
        <v>369</v>
      </c>
      <c r="E20" s="319" t="s">
        <v>233</v>
      </c>
      <c r="F20" s="324">
        <v>0</v>
      </c>
      <c r="G20" s="325">
        <v>0</v>
      </c>
      <c r="H20" s="325">
        <v>0</v>
      </c>
      <c r="I20" s="325">
        <v>0</v>
      </c>
      <c r="J20" s="325">
        <v>0</v>
      </c>
      <c r="K20" s="325">
        <v>0</v>
      </c>
      <c r="L20" s="325">
        <v>0</v>
      </c>
      <c r="M20" s="325">
        <v>0</v>
      </c>
      <c r="O20" s="296" t="str">
        <f t="shared" si="1"/>
        <v>CML</v>
      </c>
    </row>
    <row r="21" spans="1:15" s="296" customFormat="1" ht="16.5" customHeight="1" x14ac:dyDescent="0.25">
      <c r="A21" s="322">
        <f t="shared" si="0"/>
        <v>28932</v>
      </c>
      <c r="B21" s="319" t="s">
        <v>231</v>
      </c>
      <c r="C21" s="319" t="s">
        <v>370</v>
      </c>
      <c r="D21" s="319" t="s">
        <v>371</v>
      </c>
      <c r="E21" s="319" t="s">
        <v>233</v>
      </c>
      <c r="F21" s="324">
        <v>0</v>
      </c>
      <c r="G21" s="325">
        <v>0</v>
      </c>
      <c r="H21" s="325">
        <v>0</v>
      </c>
      <c r="I21" s="325">
        <v>0</v>
      </c>
      <c r="J21" s="325">
        <v>0</v>
      </c>
      <c r="K21" s="325">
        <v>0</v>
      </c>
      <c r="L21" s="325">
        <v>0</v>
      </c>
      <c r="M21" s="325">
        <v>0</v>
      </c>
      <c r="O21" s="296" t="str">
        <f t="shared" si="1"/>
        <v>CML</v>
      </c>
    </row>
    <row r="22" spans="1:15" s="296" customFormat="1" ht="16.5" customHeight="1" x14ac:dyDescent="0.25">
      <c r="A22" s="322">
        <f t="shared" si="0"/>
        <v>28932</v>
      </c>
      <c r="B22" s="319" t="s">
        <v>231</v>
      </c>
      <c r="C22" s="319" t="s">
        <v>372</v>
      </c>
      <c r="D22" s="319" t="s">
        <v>373</v>
      </c>
      <c r="E22" s="319" t="s">
        <v>233</v>
      </c>
      <c r="F22" s="324">
        <v>0</v>
      </c>
      <c r="G22" s="325">
        <v>0</v>
      </c>
      <c r="H22" s="325">
        <v>0</v>
      </c>
      <c r="I22" s="325">
        <v>0</v>
      </c>
      <c r="J22" s="325">
        <v>0</v>
      </c>
      <c r="K22" s="325">
        <v>0</v>
      </c>
      <c r="L22" s="325">
        <v>0</v>
      </c>
      <c r="M22" s="325">
        <v>0</v>
      </c>
      <c r="O22" s="296" t="str">
        <f t="shared" si="1"/>
        <v>CML</v>
      </c>
    </row>
    <row r="23" spans="1:15" s="296" customFormat="1" ht="16.5" customHeight="1" x14ac:dyDescent="0.25">
      <c r="A23" s="322">
        <f t="shared" si="0"/>
        <v>28932</v>
      </c>
      <c r="B23" s="319" t="s">
        <v>231</v>
      </c>
      <c r="C23" s="319" t="s">
        <v>374</v>
      </c>
      <c r="D23" s="319" t="s">
        <v>375</v>
      </c>
      <c r="E23" s="319" t="s">
        <v>233</v>
      </c>
      <c r="F23" s="324">
        <v>0</v>
      </c>
      <c r="G23" s="325">
        <v>0</v>
      </c>
      <c r="H23" s="325">
        <v>0</v>
      </c>
      <c r="I23" s="325">
        <v>0</v>
      </c>
      <c r="J23" s="325">
        <v>0</v>
      </c>
      <c r="K23" s="325">
        <v>0</v>
      </c>
      <c r="L23" s="325">
        <v>0</v>
      </c>
      <c r="M23" s="325">
        <v>0</v>
      </c>
      <c r="O23" s="296" t="str">
        <f t="shared" si="1"/>
        <v>CML</v>
      </c>
    </row>
    <row r="24" spans="1:15" s="296" customFormat="1" ht="16.5" customHeight="1" x14ac:dyDescent="0.25">
      <c r="A24" s="322">
        <f t="shared" si="0"/>
        <v>28932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28932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28932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28932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28932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28932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28932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28932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28932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28932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28932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28932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28932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28932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28932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28932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28932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28932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28932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28932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28932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28932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28932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28932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28932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28932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28932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28932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28932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28932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28932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28932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28932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28932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28932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28932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28932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28932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28932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Markel American Insurance Company</v>
      </c>
      <c r="B4" s="155">
        <f>'Cover Page'!L9</f>
        <v>28932</v>
      </c>
      <c r="C4" s="155" t="str">
        <f>'Cover Page'!B13</f>
        <v>Markel Corporation</v>
      </c>
      <c r="D4" s="156">
        <f>'Cover Page'!L13</f>
        <v>785</v>
      </c>
      <c r="E4" s="155" t="str">
        <f>'Cover Page'!B17</f>
        <v>4521 Highwoods Parkway , Glen Allen, VA, US 23060</v>
      </c>
      <c r="F4" s="155" t="str">
        <f>'Cover Page'!B20</f>
        <v>Glen Allen</v>
      </c>
      <c r="G4" s="155" t="str">
        <f>'Cover Page'!I20</f>
        <v>VA</v>
      </c>
      <c r="H4" s="156">
        <f>'Cover Page'!L20</f>
        <v>23060</v>
      </c>
      <c r="I4" s="155" t="b">
        <v>0</v>
      </c>
      <c r="J4" s="155" t="b">
        <v>0</v>
      </c>
      <c r="K4" s="157">
        <f>'Cover Page'!B32</f>
        <v>44228</v>
      </c>
      <c r="L4" s="177" t="str">
        <f>'Cover Page'!B35</f>
        <v>John David Back</v>
      </c>
      <c r="M4" s="177" t="str">
        <f>'Cover Page'!B38</f>
        <v>Vice President</v>
      </c>
      <c r="N4" s="220" t="str">
        <f>'Cover Page'!I35</f>
        <v>804-527-7928</v>
      </c>
      <c r="O4" s="220">
        <f>'Cover Page'!L35</f>
        <v>0</v>
      </c>
      <c r="P4" s="155" t="str">
        <f>'Cover Page'!I38</f>
        <v>david.back@markel.com</v>
      </c>
      <c r="Q4" s="155" t="str">
        <f>'Cover Page'!B42</f>
        <v>Ella Liberman</v>
      </c>
      <c r="R4" s="155" t="str">
        <f>'Cover Page'!B46</f>
        <v>Assistant General Counsel</v>
      </c>
      <c r="S4" s="220" t="str">
        <f>'Cover Page'!I42</f>
        <v>847-572-6380</v>
      </c>
      <c r="T4" s="220">
        <f>'Cover Page'!L42</f>
        <v>0</v>
      </c>
      <c r="U4" s="155" t="str">
        <f>'Cover Page'!I46</f>
        <v xml:space="preserve">ella.liberman@markel.com 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additional file for explantion of those programs where we have determined no refunds are necessary.</v>
      </c>
      <c r="AL4" s="155" t="str">
        <f>'Explanatory Memorandum'!C33</f>
        <v>Our company has not issued refunds to our policyholders for any programs specified in Bulletin 2020-8.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28932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28932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28932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28932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28932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1</v>
      </c>
      <c r="U7" s="243">
        <f>Questionnaire!$Y$85</f>
        <v>0</v>
      </c>
    </row>
    <row r="8" spans="1:27" x14ac:dyDescent="0.25">
      <c r="A8" s="155">
        <f>'Cover Page'!$L$9</f>
        <v>28932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28932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Liberman, Ella</cp:lastModifiedBy>
  <cp:lastPrinted>2020-05-12T15:41:53Z</cp:lastPrinted>
  <dcterms:created xsi:type="dcterms:W3CDTF">2020-04-14T23:06:16Z</dcterms:created>
  <dcterms:modified xsi:type="dcterms:W3CDTF">2021-02-01T23:20:30Z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{1EABF42D-88A5-41E1-A3BE-24F111D6CB81}</vt:lpwstr>
  </property>
</Properties>
</file>