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11" documentId="8_{6C5BF50E-EF42-4BC9-BB6D-B5E3501E910D}" xr6:coauthVersionLast="44" xr6:coauthVersionMax="44" xr10:uidLastSave="{1CCA8791-C78B-455F-8582-8B79179EF68F}"/>
  <bookViews>
    <workbookView xWindow="-120" yWindow="-120" windowWidth="29040" windowHeight="15990" tabRatio="700" xr2:uid="{00000000-000D-0000-FFFF-FFFF00000000}"/>
  </bookViews>
  <sheets>
    <sheet name="Cover Page" sheetId="6" r:id="rId1"/>
    <sheet name="Questionnaire" sheetId="5" r:id="rId2"/>
    <sheet name="Explanatory Memo Personal Auto" sheetId="26" r:id="rId3"/>
    <sheet name="Explanatory Memo Comm Liability" sheetId="27"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l="1"/>
  <c r="E6" i="26"/>
  <c r="N4" i="26"/>
  <c r="E4" i="26"/>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8" i="8" l="1"/>
  <c r="A52" i="8"/>
  <c r="A49" i="8"/>
  <c r="A53" i="8"/>
  <c r="A50" i="8"/>
  <c r="A54" i="8"/>
  <c r="A51" i="8"/>
  <c r="A20" i="8"/>
  <c r="A24" i="8"/>
  <c r="A28" i="8"/>
  <c r="A32" i="8"/>
  <c r="A36" i="8"/>
  <c r="A40" i="8"/>
  <c r="A44" i="8"/>
  <c r="A17" i="8"/>
  <c r="A21" i="8"/>
  <c r="A25" i="8"/>
  <c r="A29" i="8"/>
  <c r="A33" i="8"/>
  <c r="A37" i="8"/>
  <c r="A41" i="8"/>
  <c r="A45" i="8"/>
  <c r="A39" i="8"/>
  <c r="A47" i="8"/>
  <c r="A18" i="8"/>
  <c r="A22" i="8"/>
  <c r="A26" i="8"/>
  <c r="A30" i="8"/>
  <c r="A34" i="8"/>
  <c r="A38" i="8"/>
  <c r="A42" i="8"/>
  <c r="A46" i="8"/>
  <c r="A19"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sharedStrings.xml><?xml version="1.0" encoding="utf-8"?>
<sst xmlns="http://schemas.openxmlformats.org/spreadsheetml/2006/main" count="545" uniqueCount="367">
  <si>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</si>
  <si>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</si>
  <si>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</si>
  <si>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</si>
  <si>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</si>
  <si>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</si>
  <si>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</si>
  <si>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</si>
  <si>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</si>
  <si>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</si>
  <si>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</si>
  <si>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</si>
  <si>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</si>
  <si>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</si>
  <si>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</si>
  <si>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</si>
  <si>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</si>
  <si>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</si>
  <si>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</si>
  <si>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</si>
  <si>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</si>
  <si>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</si>
  <si>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</si>
  <si>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</si>
  <si>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</si>
  <si>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</si>
  <si>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</si>
  <si>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</si>
  <si>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</si>
  <si>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</si>
  <si>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</si>
  <si>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</si>
  <si>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</si>
  <si>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</si>
  <si>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</si>
  <si>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</si>
  <si>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</si>
  <si>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</si>
  <si>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</si>
  <si>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</si>
  <si>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</si>
  <si>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</si>
  <si>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</si>
  <si>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</si>
  <si>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</si>
  <si>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</si>
  <si>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</si>
  <si>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</si>
  <si>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</si>
  <si>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</si>
  <si>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</si>
  <si>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</si>
  <si>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</si>
  <si>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</si>
  <si>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</si>
  <si>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</si>
  <si>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</si>
  <si>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</si>
  <si>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</si>
  <si>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</si>
  <si>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</si>
  <si>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</si>
  <si>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</si>
  <si>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</si>
  <si>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</si>
  <si>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</si>
  <si>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</si>
  <si>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</si>
  <si>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</si>
  <si>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</si>
  <si>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</si>
  <si>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</si>
  <si>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</si>
  <si>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</si>
  <si>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</si>
  <si>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</si>
  <si>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</si>
  <si>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</si>
  <si>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</si>
  <si>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</si>
  <si>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</si>
  <si>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</si>
  <si>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</si>
  <si>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</si>
  <si>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</si>
  <si>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</si>
  <si>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</si>
  <si>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</si>
  <si>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</si>
  <si>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</si>
  <si>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</si>
  <si>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</si>
  <si>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</si>
  <si>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</si>
  <si>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</si>
  <si>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</si>
  <si>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</si>
  <si>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</si>
  <si>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</si>
  <si>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</si>
  <si>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</si>
  <si>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</si>
  <si>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</si>
  <si>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</si>
  <si>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</si>
  <si>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</si>
  <si>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</si>
  <si>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</si>
  <si>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</si>
  <si>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</si>
  <si>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</si>
  <si>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</si>
  <si>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</si>
  <si>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</si>
  <si>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</si>
  <si>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</si>
  <si>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</si>
  <si>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</si>
  <si>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</si>
  <si>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</si>
  <si>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</si>
  <si>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</si>
  <si>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</si>
  <si>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</si>
  <si>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</si>
  <si>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</si>
  <si>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</si>
  <si>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</si>
  <si>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</si>
  <si>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</si>
  <si>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</si>
  <si>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</si>
  <si>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</si>
  <si>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</si>
  <si>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</si>
  <si>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</si>
  <si>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</si>
  <si>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</si>
  <si>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</si>
  <si>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</si>
  <si>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</si>
  <si>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</si>
  <si>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</si>
  <si>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</si>
  <si>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</si>
  <si>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</si>
  <si>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</si>
  <si>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</si>
  <si>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</si>
  <si>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</si>
  <si>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</si>
  <si>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</si>
  <si>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</si>
  <si>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</si>
  <si>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</si>
  <si>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</si>
  <si>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</si>
  <si>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</si>
  <si>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</si>
  <si>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</si>
  <si>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</si>
  <si>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</si>
  <si>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</si>
  <si>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</si>
  <si>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</si>
  <si>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</si>
  <si>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</si>
  <si>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</si>
  <si>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</si>
  <si>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</si>
  <si>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</si>
  <si>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</si>
  <si>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</si>
  <si>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</si>
  <si>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</si>
  <si>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</si>
  <si>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</si>
  <si>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</si>
  <si>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</si>
  <si>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</si>
  <si>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</si>
  <si>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</si>
  <si>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</si>
  <si>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</si>
  <si>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</si>
  <si>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</si>
  <si>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</si>
  <si>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</si>
  <si>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</si>
  <si>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</si>
  <si>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</si>
  <si>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</si>
  <si>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</si>
  <si>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</si>
  <si>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</si>
  <si>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</si>
  <si>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</si>
  <si>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</si>
  <si>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</si>
  <si>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</si>
  <si>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</si>
  <si>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</si>
  <si>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</si>
  <si>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</si>
  <si>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</si>
  <si>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</si>
  <si>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</si>
  <si>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</si>
  <si>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</si>
  <si>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</si>
  <si>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</si>
  <si>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</si>
  <si>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</si>
  <si>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</si>
  <si>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</si>
  <si>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</si>
  <si>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</si>
  <si>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</si>
  <si>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</si>
  <si>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</si>
  <si>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</si>
  <si>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</si>
  <si>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</si>
  <si>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</si>
  <si>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</si>
  <si>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</si>
  <si>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</si>
  <si>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</si>
  <si>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</si>
  <si>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</si>
  <si>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</si>
  <si>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</si>
  <si>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</si>
  <si>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</si>
  <si>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</si>
  <si>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</si>
  <si>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</si>
  <si>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</si>
  <si>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</si>
  <si>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</si>
  <si>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</si>
  <si>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</si>
  <si>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</si>
  <si>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</si>
  <si>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</si>
  <si>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</si>
  <si>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</si>
  <si>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</si>
  <si>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</si>
  <si>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</si>
  <si>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</si>
  <si>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</si>
  <si>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</si>
  <si>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</si>
  <si>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</si>
  <si>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</si>
  <si>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</si>
  <si>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</si>
  <si>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</si>
  <si>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</si>
  <si>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</si>
  <si>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</si>
  <si>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</si>
  <si>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</si>
  <si>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</si>
  <si>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</si>
  <si>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</si>
  <si>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</si>
  <si>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</si>
  <si>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</si>
  <si>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</si>
  <si>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</si>
  <si>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</si>
  <si>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</si>
  <si>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</si>
  <si>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</si>
  <si>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</si>
  <si>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</si>
  <si>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</si>
  <si>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</si>
  <si>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</si>
  <si>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</si>
  <si>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</si>
  <si>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</si>
  <si>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</si>
  <si>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</si>
  <si>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</si>
  <si>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</si>
  <si>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</si>
  <si>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</si>
  <si>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</si>
  <si>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</si>
  <si>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</si>
  <si>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</si>
  <si>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</si>
  <si>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</si>
  <si>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</si>
  <si>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</si>
  <si>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</si>
  <si>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</si>
  <si>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</si>
  <si>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</si>
  <si>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</si>
  <si>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</si>
  <si>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</si>
  <si>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</si>
  <si>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</si>
  <si>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</si>
  <si>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</si>
  <si>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</si>
  <si>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</si>
  <si>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</si>
  <si>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</si>
  <si>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</si>
  <si>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</si>
  <si>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</si>
  <si>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</si>
  <si>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</si>
  <si>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</si>
  <si>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</si>
  <si>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</si>
  <si>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</si>
  <si>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</si>
  <si>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</si>
  <si>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</si>
  <si>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</si>
  <si>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</si>
  <si>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</si>
  <si>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</si>
  <si>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</si>
  <si>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</si>
  <si>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</si>
  <si>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</si>
  <si>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</si>
  <si>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</si>
  <si>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</si>
  <si>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</si>
  <si>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</si>
  <si>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</si>
  <si>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</si>
  <si>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</si>
  <si>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</si>
  <si>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</si>
  <si>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</si>
  <si>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</si>
  <si>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</si>
  <si>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</si>
  <si>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</si>
  <si>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</si>
  <si>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</si>
  <si>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</si>
  <si>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</si>
  <si>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</si>
  <si>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</si>
  <si>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</si>
  <si>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Lorraine Alves</t>
  </si>
  <si>
    <t>Director, Compliance</t>
  </si>
  <si>
    <t>lorraine.alves@libertymutual.com</t>
  </si>
  <si>
    <t>Ironshore Indemnity</t>
  </si>
  <si>
    <t>617-654-3739</t>
  </si>
  <si>
    <t>Maria Andriotis</t>
  </si>
  <si>
    <t>212.208.4111</t>
  </si>
  <si>
    <t>Director of State Filings</t>
  </si>
  <si>
    <t>maria.andriotis@libertyiu.com</t>
  </si>
  <si>
    <r>
      <rPr>
        <sz val="11"/>
        <rFont val="Calibri"/>
        <family val="2"/>
        <scheme val="minor"/>
      </rPr>
      <t xml:space="preserve">Ironshore writes a Condon &amp; Skelly Antique and Specialty Auto Program and it is intended to only provide PPA coverage to Collectible Vehicles defined in the policy as any vehicle that is: 
1.	maintained primarily for use in exhibitions, club activities, parades, or other functions of public interest,
2.	is not used for commercial purposes including the transportation of persons or goods, and 
3.	is not a “regular use vehicle”. [Defined in the policy as a vehicle used for regular driving to work, school, shopping, errands or for general transportation].
Collectible vehicles are further classified in the policy definitions as an “antique vehicle” [meaning a motor vehicle not less than 25 years old], “specialty vehicle” [a vehicle that is vintage in terms of its manufacture date and has been altered from the original factory specifications or assembled as a kit from separately manufactured components], or a “restoration vehicle” [a vehicle undergoing restoration, that when complete would qualify as a “antique vehicle” or “specialty vehicle”].
The Antique and Specialty classes of vehicles are written with a standard annual usage of 2,500 annual miles.  Additional annual mileage rating options of 5,000 and 7,500 and an unlimited annual mileage is available for the Specialty Vehicle class of vehicles for an additional premium. Reviews of the book of business indicate that most policies opt to stay with the base 2,500 annual mile usage option as they are primarily exhibition type vehicles used in parades, various club events or shows. 
The premiums charged for these vehicles reflect the restrictive nature of their usage and are well below the rates charged for regular use vehicles inured under a standard PPA program.
</t>
    </r>
    <r>
      <rPr>
        <sz val="11"/>
        <color rgb="FFFF0000"/>
        <rFont val="Calibri"/>
        <family val="2"/>
        <scheme val="minor"/>
      </rPr>
      <t xml:space="preserve">
</t>
    </r>
    <r>
      <rPr>
        <sz val="11"/>
        <rFont val="Calibri"/>
        <family val="2"/>
        <scheme val="minor"/>
      </rPr>
      <t>In preparing this response to the Department, a review of the vehicles insured under the Condon &amp; Skelly Antique and Specialty Auto Program in California shows that only four (4) vehicles are rated at an unlimited annual mileage classification. The remaining vehicles insured are rated at the standard 2,500 annual mileage classification. 
The Covid-19 activity restrictions in place since March have significantly altered the daily life patterns of most citizens in California and the rest of the United States. Requesting a refund of auto insurance premiums for regular use vehicles during the period of the Covid-19 restrictions is a reasonable policy. However, it is Ironshore’s position that the restrictive nature of the Condon &amp; Skelly Antique and Specialty Auto Program’s eligibility and underwriting criteria along with its annual mileage limitations have not resulted in an over-stated risk/rate classification during the March to May timeframe. Even the four vehicles rated for unlimited annual mileage are charged a premium well below the premiums charged for regular use vehicles in standard PPA programs.  Ironshore Indemnity Inc. will not refund premiums for the period of June through August due to the Covid-19 restrictions, due to the nature of our program.</t>
    </r>
  </si>
  <si>
    <t>This Report Is Due No Later Than:   October 1, 2020</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</si>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</sst>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4"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
      <sz val="11"/>
      <color rgb="FFFF0000"/>
      <name val="Calibri"/>
      <family val="2"/>
      <scheme val="minor"/>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49" fillId="0" borderId="0" xfId="4" applyFont="1" applyBorder="1" applyAlignment="1">
      <alignment horizontal="left"/>
    </xf>
    <xf numFmtId="164" fontId="50"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1" fillId="0" borderId="0" xfId="3" applyFont="1" applyFill="1" applyAlignment="1">
      <alignment horizontal="left"/>
    </xf>
    <xf numFmtId="14" fontId="18" fillId="2" borderId="12" xfId="5" applyNumberFormat="1" applyFon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52" fillId="0" borderId="23" xfId="0" applyFont="1" applyBorder="1" applyAlignment="1">
      <alignment horizontal="left" vertical="top" wrapText="1"/>
    </xf>
    <xf numFmtId="0" fontId="52" fillId="0" borderId="3" xfId="0" applyFont="1" applyBorder="1" applyAlignment="1">
      <alignment horizontal="left" vertical="top" wrapText="1"/>
    </xf>
    <xf numFmtId="0" fontId="52" fillId="0" borderId="8" xfId="0" applyFont="1" applyBorder="1" applyAlignment="1">
      <alignment horizontal="left" vertical="top" wrapText="1"/>
    </xf>
    <xf numFmtId="0" fontId="52" fillId="0" borderId="43" xfId="0" applyFont="1" applyBorder="1" applyAlignment="1">
      <alignment horizontal="left" vertical="top" wrapText="1"/>
    </xf>
    <xf numFmtId="0" fontId="52" fillId="0" borderId="0" xfId="0" applyFont="1" applyBorder="1" applyAlignment="1">
      <alignment horizontal="left" vertical="top" wrapText="1"/>
    </xf>
    <xf numFmtId="0" fontId="52" fillId="0" borderId="9" xfId="0" applyFont="1" applyBorder="1" applyAlignment="1">
      <alignment horizontal="left" vertical="top" wrapText="1"/>
    </xf>
    <xf numFmtId="0" fontId="52" fillId="0" borderId="24" xfId="0" applyFont="1" applyBorder="1" applyAlignment="1">
      <alignment horizontal="left" vertical="top" wrapText="1"/>
    </xf>
    <xf numFmtId="0" fontId="52" fillId="0" borderId="4" xfId="0" applyFont="1" applyBorder="1" applyAlignment="1">
      <alignment horizontal="left" vertical="top" wrapText="1"/>
    </xf>
    <xf numFmtId="0" fontId="52" fillId="0" borderId="25" xfId="0"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53" fillId="0" borderId="23" xfId="0" applyFont="1"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aria.andriotis@libertyiu.com" TargetMode="External"/><Relationship Id="rId1" Type="http://schemas.openxmlformats.org/officeDocument/2006/relationships/hyperlink" Target="mailto:lorraine.alves@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4"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3"/>
      <c r="B6" s="10"/>
      <c r="C6" s="10"/>
      <c r="D6" s="10"/>
      <c r="E6" s="10"/>
      <c r="F6" s="10"/>
      <c r="G6" s="10"/>
      <c r="H6" s="10"/>
      <c r="I6" s="10"/>
      <c r="J6" s="10"/>
      <c r="K6" s="10"/>
      <c r="L6" s="10"/>
      <c r="M6" s="10"/>
      <c r="N6" s="10"/>
    </row>
    <row r="7" spans="1:14" ht="16.5" customHeight="1" x14ac:dyDescent="0.2">
      <c r="A7" s="344"/>
    </row>
    <row r="8" spans="1:14" ht="12.75" customHeight="1" x14ac:dyDescent="0.2">
      <c r="A8" s="53"/>
      <c r="B8" s="12"/>
      <c r="C8" s="12"/>
      <c r="D8" s="12"/>
      <c r="E8" s="12"/>
      <c r="F8" s="12"/>
      <c r="G8" s="12"/>
      <c r="H8" s="12"/>
      <c r="I8" s="12"/>
      <c r="J8" s="12"/>
      <c r="K8" s="12"/>
      <c r="L8" s="12"/>
      <c r="M8" s="12"/>
      <c r="N8" s="13"/>
    </row>
    <row r="9" spans="1:14" ht="12.75" customHeight="1" x14ac:dyDescent="0.2">
      <c r="A9" s="54"/>
      <c r="B9" s="294" t="s">
        <v>358</v>
      </c>
      <c r="C9" s="269"/>
      <c r="D9" s="269"/>
      <c r="E9" s="269"/>
      <c r="F9" s="269"/>
      <c r="G9" s="269"/>
      <c r="H9" s="269"/>
      <c r="I9" s="269"/>
      <c r="J9" s="14"/>
      <c r="K9" s="15"/>
      <c r="L9" s="285">
        <v>23647</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4" t="s">
        <v>351</v>
      </c>
      <c r="C13" s="269"/>
      <c r="D13" s="269"/>
      <c r="E13" s="269"/>
      <c r="F13" s="269"/>
      <c r="G13" s="269"/>
      <c r="H13" s="269"/>
      <c r="I13" s="269"/>
      <c r="J13" s="20"/>
      <c r="K13" s="21"/>
      <c r="L13" s="342"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4"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4" t="s">
        <v>354</v>
      </c>
      <c r="C20" s="269"/>
      <c r="D20" s="269"/>
      <c r="E20" s="269"/>
      <c r="F20" s="269"/>
      <c r="G20" s="269"/>
      <c r="H20" s="24"/>
      <c r="I20" s="295"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349">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5" t="s">
        <v>360</v>
      </c>
      <c r="C35" s="269"/>
      <c r="D35" s="269"/>
      <c r="E35" s="269"/>
      <c r="F35" s="269"/>
      <c r="G35" s="269"/>
      <c r="H35" s="35"/>
      <c r="I35" s="284" t="s">
        <v>361</v>
      </c>
      <c r="J35" s="273"/>
      <c r="K35" s="36"/>
      <c r="L35" s="284"/>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6" t="s">
        <v>362</v>
      </c>
      <c r="C38" s="272"/>
      <c r="D38" s="272"/>
      <c r="E38" s="272"/>
      <c r="F38" s="272"/>
      <c r="G38" s="272"/>
      <c r="H38" s="33"/>
      <c r="I38" s="347" t="s">
        <v>363</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5" t="s">
        <v>355</v>
      </c>
      <c r="C42" s="269"/>
      <c r="D42" s="269"/>
      <c r="E42" s="269"/>
      <c r="F42" s="269"/>
      <c r="G42" s="269"/>
      <c r="H42" s="36"/>
      <c r="I42" s="284" t="s">
        <v>359</v>
      </c>
      <c r="J42" s="273"/>
      <c r="K42" s="36"/>
      <c r="L42" s="284"/>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4" t="s">
        <v>356</v>
      </c>
      <c r="C46" s="269"/>
      <c r="D46" s="269"/>
      <c r="E46" s="269"/>
      <c r="F46" s="269"/>
      <c r="G46" s="269"/>
      <c r="H46" s="22"/>
      <c r="I46" s="283" t="s">
        <v>357</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365</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7277F603-B126-4DC4-94AA-8B43FD784D3E}"/>
    <hyperlink ref="I38" r:id="rId2" xr:uid="{D5DA2AD2-DCB0-4735-B084-0D78181CC00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6" zoomScale="120" zoomScaleNormal="120" workbookViewId="0">
      <selection activeCell="F98" sqref="F9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Ironshore Indemnity</v>
      </c>
      <c r="F4" s="341"/>
      <c r="G4" s="115"/>
      <c r="H4" s="115"/>
      <c r="I4" s="115"/>
      <c r="J4" s="116"/>
      <c r="L4" s="76" t="s">
        <v>55</v>
      </c>
      <c r="M4" s="164">
        <f>'Cover Page'!L9</f>
        <v>23647</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1"/>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8"/>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1" t="s">
        <v>320</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6"/>
      <c r="H69" s="336"/>
      <c r="I69" s="336"/>
      <c r="J69" s="34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5"/>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3"/>
      <c r="H77" s="303"/>
      <c r="I77" s="303"/>
      <c r="J77" s="303"/>
      <c r="K77" s="303"/>
      <c r="L77" s="303"/>
      <c r="M77" s="303"/>
      <c r="R77" s="151"/>
      <c r="U77" s="216"/>
      <c r="V77" s="216"/>
      <c r="W77" s="216"/>
      <c r="X77" s="216"/>
      <c r="Y77" s="216"/>
      <c r="Z77" s="216"/>
      <c r="AA77" s="216"/>
    </row>
    <row r="78" spans="1:39" ht="12.95" customHeight="1" x14ac:dyDescent="0.25">
      <c r="B78" s="75" t="s">
        <v>343</v>
      </c>
      <c r="C78" s="75"/>
      <c r="D78" s="75"/>
      <c r="E78" s="91"/>
      <c r="F78" s="75"/>
      <c r="G78" s="303"/>
      <c r="H78" s="303"/>
      <c r="I78" s="303"/>
      <c r="J78" s="303"/>
      <c r="K78" s="303"/>
      <c r="L78" s="303"/>
      <c r="M78" s="303"/>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1</v>
      </c>
      <c r="S81" s="152" t="b">
        <v>0</v>
      </c>
      <c r="T81" s="152" t="b">
        <v>0</v>
      </c>
      <c r="U81" s="213">
        <f t="shared" ref="U81" si="44">N81*1</f>
        <v>1</v>
      </c>
      <c r="V81" s="213">
        <f t="shared" ref="V81" si="45">O81*1</f>
        <v>0</v>
      </c>
      <c r="W81" s="213">
        <f t="shared" ref="W81" si="46">P81*1</f>
        <v>0</v>
      </c>
      <c r="X81" s="213">
        <f t="shared" ref="X81" si="47">Q81*1</f>
        <v>0</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1</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1</v>
      </c>
      <c r="S83" s="152" t="b">
        <v>0</v>
      </c>
      <c r="T83" s="152" t="b">
        <v>0</v>
      </c>
      <c r="U83" s="213">
        <f t="shared" si="51"/>
        <v>1</v>
      </c>
      <c r="V83" s="213">
        <f t="shared" si="52"/>
        <v>0</v>
      </c>
      <c r="W83" s="213">
        <f t="shared" si="53"/>
        <v>0</v>
      </c>
      <c r="X83" s="213">
        <f t="shared" si="54"/>
        <v>0</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ht="24.75" customHeight="1" x14ac:dyDescent="0.2">
      <c r="A85" s="75"/>
      <c r="B85" s="75" t="s">
        <v>66</v>
      </c>
      <c r="C85" s="88" t="s">
        <v>61</v>
      </c>
      <c r="F85" s="89"/>
      <c r="G85" s="360"/>
      <c r="H85" s="361"/>
      <c r="I85" s="361"/>
      <c r="J85" s="361"/>
      <c r="K85" s="361"/>
      <c r="L85" s="361"/>
      <c r="M85" s="362"/>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46"/>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Ironshore Indemnity</v>
      </c>
      <c r="F4" s="114"/>
      <c r="G4" s="114"/>
      <c r="H4" s="115"/>
      <c r="I4" s="115"/>
      <c r="J4" s="115"/>
      <c r="K4" s="116"/>
      <c r="L4" s="63"/>
      <c r="M4" s="76" t="s">
        <v>55</v>
      </c>
      <c r="N4" s="164">
        <f>'Cover Page'!L9</f>
        <v>23647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364</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88"/>
      <c r="D33" s="389"/>
      <c r="E33" s="389"/>
      <c r="F33" s="389"/>
      <c r="G33" s="389"/>
      <c r="H33" s="389"/>
      <c r="I33" s="389"/>
      <c r="J33" s="389"/>
      <c r="K33" s="389"/>
      <c r="L33" s="389"/>
      <c r="M33" s="390"/>
      <c r="N33" s="264"/>
    </row>
    <row r="34" spans="1:14" ht="12" customHeight="1" x14ac:dyDescent="0.25">
      <c r="A34" s="262"/>
      <c r="B34" s="263"/>
      <c r="C34" s="391"/>
      <c r="D34" s="392"/>
      <c r="E34" s="392"/>
      <c r="F34" s="392"/>
      <c r="G34" s="392"/>
      <c r="H34" s="392"/>
      <c r="I34" s="392"/>
      <c r="J34" s="392"/>
      <c r="K34" s="392"/>
      <c r="L34" s="392"/>
      <c r="M34" s="393"/>
      <c r="N34" s="264"/>
    </row>
    <row r="35" spans="1:14" ht="12" customHeight="1" x14ac:dyDescent="0.25">
      <c r="A35" s="262"/>
      <c r="B35" s="263"/>
      <c r="C35" s="391"/>
      <c r="D35" s="392"/>
      <c r="E35" s="392"/>
      <c r="F35" s="392"/>
      <c r="G35" s="392"/>
      <c r="H35" s="392"/>
      <c r="I35" s="392"/>
      <c r="J35" s="392"/>
      <c r="K35" s="392"/>
      <c r="L35" s="392"/>
      <c r="M35" s="393"/>
      <c r="N35" s="264"/>
    </row>
    <row r="36" spans="1:14" ht="12" customHeight="1" x14ac:dyDescent="0.25">
      <c r="A36" s="262"/>
      <c r="B36" s="263"/>
      <c r="C36" s="391"/>
      <c r="D36" s="392"/>
      <c r="E36" s="392"/>
      <c r="F36" s="392"/>
      <c r="G36" s="392"/>
      <c r="H36" s="392"/>
      <c r="I36" s="392"/>
      <c r="J36" s="392"/>
      <c r="K36" s="392"/>
      <c r="L36" s="392"/>
      <c r="M36" s="393"/>
      <c r="N36" s="264"/>
    </row>
    <row r="37" spans="1:14" ht="12" customHeight="1" x14ac:dyDescent="0.25">
      <c r="A37" s="262"/>
      <c r="B37" s="263"/>
      <c r="C37" s="391"/>
      <c r="D37" s="392"/>
      <c r="E37" s="392"/>
      <c r="F37" s="392"/>
      <c r="G37" s="392"/>
      <c r="H37" s="392"/>
      <c r="I37" s="392"/>
      <c r="J37" s="392"/>
      <c r="K37" s="392"/>
      <c r="L37" s="392"/>
      <c r="M37" s="393"/>
      <c r="N37" s="264"/>
    </row>
    <row r="38" spans="1:14" ht="12" customHeight="1" x14ac:dyDescent="0.25">
      <c r="A38" s="262"/>
      <c r="B38" s="263"/>
      <c r="C38" s="391"/>
      <c r="D38" s="392"/>
      <c r="E38" s="392"/>
      <c r="F38" s="392"/>
      <c r="G38" s="392"/>
      <c r="H38" s="392"/>
      <c r="I38" s="392"/>
      <c r="J38" s="392"/>
      <c r="K38" s="392"/>
      <c r="L38" s="392"/>
      <c r="M38" s="393"/>
      <c r="N38" s="264"/>
    </row>
    <row r="39" spans="1:14" ht="12" customHeight="1" x14ac:dyDescent="0.25">
      <c r="A39" s="262"/>
      <c r="B39" s="263"/>
      <c r="C39" s="391"/>
      <c r="D39" s="392"/>
      <c r="E39" s="392"/>
      <c r="F39" s="392"/>
      <c r="G39" s="392"/>
      <c r="H39" s="392"/>
      <c r="I39" s="392"/>
      <c r="J39" s="392"/>
      <c r="K39" s="392"/>
      <c r="L39" s="392"/>
      <c r="M39" s="393"/>
      <c r="N39" s="264"/>
    </row>
    <row r="40" spans="1:14" ht="12" customHeight="1" x14ac:dyDescent="0.25">
      <c r="A40" s="262"/>
      <c r="B40" s="263"/>
      <c r="C40" s="391"/>
      <c r="D40" s="392"/>
      <c r="E40" s="392"/>
      <c r="F40" s="392"/>
      <c r="G40" s="392"/>
      <c r="H40" s="392"/>
      <c r="I40" s="392"/>
      <c r="J40" s="392"/>
      <c r="K40" s="392"/>
      <c r="L40" s="392"/>
      <c r="M40" s="393"/>
      <c r="N40" s="264"/>
    </row>
    <row r="41" spans="1:14" ht="12" customHeight="1" x14ac:dyDescent="0.25">
      <c r="A41" s="262"/>
      <c r="B41" s="263"/>
      <c r="C41" s="391"/>
      <c r="D41" s="392"/>
      <c r="E41" s="392"/>
      <c r="F41" s="392"/>
      <c r="G41" s="392"/>
      <c r="H41" s="392"/>
      <c r="I41" s="392"/>
      <c r="J41" s="392"/>
      <c r="K41" s="392"/>
      <c r="L41" s="392"/>
      <c r="M41" s="393"/>
      <c r="N41" s="264"/>
    </row>
    <row r="42" spans="1:14" ht="12" customHeight="1" x14ac:dyDescent="0.25">
      <c r="A42" s="262"/>
      <c r="B42" s="263"/>
      <c r="C42" s="391"/>
      <c r="D42" s="392"/>
      <c r="E42" s="392"/>
      <c r="F42" s="392"/>
      <c r="G42" s="392"/>
      <c r="H42" s="392"/>
      <c r="I42" s="392"/>
      <c r="J42" s="392"/>
      <c r="K42" s="392"/>
      <c r="L42" s="392"/>
      <c r="M42" s="393"/>
      <c r="N42" s="264"/>
    </row>
    <row r="43" spans="1:14" ht="12" customHeight="1" x14ac:dyDescent="0.25">
      <c r="A43" s="262"/>
      <c r="B43" s="263"/>
      <c r="C43" s="391"/>
      <c r="D43" s="392"/>
      <c r="E43" s="392"/>
      <c r="F43" s="392"/>
      <c r="G43" s="392"/>
      <c r="H43" s="392"/>
      <c r="I43" s="392"/>
      <c r="J43" s="392"/>
      <c r="K43" s="392"/>
      <c r="L43" s="392"/>
      <c r="M43" s="393"/>
      <c r="N43" s="264"/>
    </row>
    <row r="44" spans="1:14" ht="12" customHeight="1" x14ac:dyDescent="0.25">
      <c r="A44" s="262"/>
      <c r="B44" s="263"/>
      <c r="C44" s="391"/>
      <c r="D44" s="392"/>
      <c r="E44" s="392"/>
      <c r="F44" s="392"/>
      <c r="G44" s="392"/>
      <c r="H44" s="392"/>
      <c r="I44" s="392"/>
      <c r="J44" s="392"/>
      <c r="K44" s="392"/>
      <c r="L44" s="392"/>
      <c r="M44" s="393"/>
      <c r="N44" s="264"/>
    </row>
    <row r="45" spans="1:14" ht="12" customHeight="1" x14ac:dyDescent="0.25">
      <c r="A45" s="262"/>
      <c r="B45" s="263"/>
      <c r="C45" s="394"/>
      <c r="D45" s="395"/>
      <c r="E45" s="395"/>
      <c r="F45" s="395"/>
      <c r="G45" s="395"/>
      <c r="H45" s="395"/>
      <c r="I45" s="395"/>
      <c r="J45" s="395"/>
      <c r="K45" s="395"/>
      <c r="L45" s="395"/>
      <c r="M45" s="396"/>
      <c r="N45" s="264"/>
    </row>
    <row r="46" spans="1:14" ht="12" customHeight="1" x14ac:dyDescent="0.25">
      <c r="A46" s="265"/>
      <c r="B46" s="266"/>
      <c r="C46" s="266"/>
      <c r="D46" s="266"/>
      <c r="E46" s="266"/>
      <c r="F46" s="266"/>
      <c r="G46" s="266"/>
      <c r="H46" s="266"/>
      <c r="I46" s="266"/>
      <c r="J46" s="266"/>
      <c r="K46" s="266"/>
      <c r="L46" s="266"/>
      <c r="M46" s="266"/>
      <c r="N46" s="267"/>
    </row>
  </sheetData>
  <mergeCells count="4">
    <mergeCell ref="A1:N1"/>
    <mergeCell ref="A2:N2"/>
    <mergeCell ref="C14:M23"/>
    <mergeCell ref="C33:M45"/>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3C03-4E89-40EE-BC1A-E2FEE789535C}">
  <sheetPr>
    <tabColor theme="9" tint="0.39997558519241921"/>
    <pageSetUpPr fitToPage="1"/>
  </sheetPr>
  <dimension ref="A1:N46"/>
  <sheetViews>
    <sheetView showGridLines="0" topLeftCell="A2"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Ironshore Indemnity</v>
      </c>
      <c r="F4" s="114"/>
      <c r="G4" s="114"/>
      <c r="H4" s="115"/>
      <c r="I4" s="115"/>
      <c r="J4" s="115"/>
      <c r="K4" s="116"/>
      <c r="L4" s="63"/>
      <c r="M4" s="76" t="s">
        <v>55</v>
      </c>
      <c r="N4" s="164">
        <f>'Cover Page'!L9</f>
        <v>23647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97" t="s">
        <v>366</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88"/>
      <c r="D33" s="389"/>
      <c r="E33" s="389"/>
      <c r="F33" s="389"/>
      <c r="G33" s="389"/>
      <c r="H33" s="389"/>
      <c r="I33" s="389"/>
      <c r="J33" s="389"/>
      <c r="K33" s="389"/>
      <c r="L33" s="389"/>
      <c r="M33" s="390"/>
      <c r="N33" s="264"/>
    </row>
    <row r="34" spans="1:14" ht="12" customHeight="1" x14ac:dyDescent="0.25">
      <c r="A34" s="262"/>
      <c r="B34" s="263"/>
      <c r="C34" s="391"/>
      <c r="D34" s="392"/>
      <c r="E34" s="392"/>
      <c r="F34" s="392"/>
      <c r="G34" s="392"/>
      <c r="H34" s="392"/>
      <c r="I34" s="392"/>
      <c r="J34" s="392"/>
      <c r="K34" s="392"/>
      <c r="L34" s="392"/>
      <c r="M34" s="393"/>
      <c r="N34" s="264"/>
    </row>
    <row r="35" spans="1:14" ht="12" customHeight="1" x14ac:dyDescent="0.25">
      <c r="A35" s="262"/>
      <c r="B35" s="263"/>
      <c r="C35" s="391"/>
      <c r="D35" s="392"/>
      <c r="E35" s="392"/>
      <c r="F35" s="392"/>
      <c r="G35" s="392"/>
      <c r="H35" s="392"/>
      <c r="I35" s="392"/>
      <c r="J35" s="392"/>
      <c r="K35" s="392"/>
      <c r="L35" s="392"/>
      <c r="M35" s="393"/>
      <c r="N35" s="264"/>
    </row>
    <row r="36" spans="1:14" ht="12" customHeight="1" x14ac:dyDescent="0.25">
      <c r="A36" s="262"/>
      <c r="B36" s="263"/>
      <c r="C36" s="391"/>
      <c r="D36" s="392"/>
      <c r="E36" s="392"/>
      <c r="F36" s="392"/>
      <c r="G36" s="392"/>
      <c r="H36" s="392"/>
      <c r="I36" s="392"/>
      <c r="J36" s="392"/>
      <c r="K36" s="392"/>
      <c r="L36" s="392"/>
      <c r="M36" s="393"/>
      <c r="N36" s="264"/>
    </row>
    <row r="37" spans="1:14" ht="12" customHeight="1" x14ac:dyDescent="0.25">
      <c r="A37" s="262"/>
      <c r="B37" s="263"/>
      <c r="C37" s="391"/>
      <c r="D37" s="392"/>
      <c r="E37" s="392"/>
      <c r="F37" s="392"/>
      <c r="G37" s="392"/>
      <c r="H37" s="392"/>
      <c r="I37" s="392"/>
      <c r="J37" s="392"/>
      <c r="K37" s="392"/>
      <c r="L37" s="392"/>
      <c r="M37" s="393"/>
      <c r="N37" s="264"/>
    </row>
    <row r="38" spans="1:14" ht="12" customHeight="1" x14ac:dyDescent="0.25">
      <c r="A38" s="262"/>
      <c r="B38" s="263"/>
      <c r="C38" s="391"/>
      <c r="D38" s="392"/>
      <c r="E38" s="392"/>
      <c r="F38" s="392"/>
      <c r="G38" s="392"/>
      <c r="H38" s="392"/>
      <c r="I38" s="392"/>
      <c r="J38" s="392"/>
      <c r="K38" s="392"/>
      <c r="L38" s="392"/>
      <c r="M38" s="393"/>
      <c r="N38" s="264"/>
    </row>
    <row r="39" spans="1:14" ht="12" customHeight="1" x14ac:dyDescent="0.25">
      <c r="A39" s="262"/>
      <c r="B39" s="263"/>
      <c r="C39" s="391"/>
      <c r="D39" s="392"/>
      <c r="E39" s="392"/>
      <c r="F39" s="392"/>
      <c r="G39" s="392"/>
      <c r="H39" s="392"/>
      <c r="I39" s="392"/>
      <c r="J39" s="392"/>
      <c r="K39" s="392"/>
      <c r="L39" s="392"/>
      <c r="M39" s="393"/>
      <c r="N39" s="264"/>
    </row>
    <row r="40" spans="1:14" ht="12" customHeight="1" x14ac:dyDescent="0.25">
      <c r="A40" s="262"/>
      <c r="B40" s="263"/>
      <c r="C40" s="391"/>
      <c r="D40" s="392"/>
      <c r="E40" s="392"/>
      <c r="F40" s="392"/>
      <c r="G40" s="392"/>
      <c r="H40" s="392"/>
      <c r="I40" s="392"/>
      <c r="J40" s="392"/>
      <c r="K40" s="392"/>
      <c r="L40" s="392"/>
      <c r="M40" s="393"/>
      <c r="N40" s="264"/>
    </row>
    <row r="41" spans="1:14" ht="12" customHeight="1" x14ac:dyDescent="0.25">
      <c r="A41" s="262"/>
      <c r="B41" s="263"/>
      <c r="C41" s="391"/>
      <c r="D41" s="392"/>
      <c r="E41" s="392"/>
      <c r="F41" s="392"/>
      <c r="G41" s="392"/>
      <c r="H41" s="392"/>
      <c r="I41" s="392"/>
      <c r="J41" s="392"/>
      <c r="K41" s="392"/>
      <c r="L41" s="392"/>
      <c r="M41" s="393"/>
      <c r="N41" s="264"/>
    </row>
    <row r="42" spans="1:14" ht="12" customHeight="1" x14ac:dyDescent="0.25">
      <c r="A42" s="262"/>
      <c r="B42" s="263"/>
      <c r="C42" s="391"/>
      <c r="D42" s="392"/>
      <c r="E42" s="392"/>
      <c r="F42" s="392"/>
      <c r="G42" s="392"/>
      <c r="H42" s="392"/>
      <c r="I42" s="392"/>
      <c r="J42" s="392"/>
      <c r="K42" s="392"/>
      <c r="L42" s="392"/>
      <c r="M42" s="393"/>
      <c r="N42" s="264"/>
    </row>
    <row r="43" spans="1:14" ht="12" customHeight="1" x14ac:dyDescent="0.25">
      <c r="A43" s="262"/>
      <c r="B43" s="263"/>
      <c r="C43" s="391"/>
      <c r="D43" s="392"/>
      <c r="E43" s="392"/>
      <c r="F43" s="392"/>
      <c r="G43" s="392"/>
      <c r="H43" s="392"/>
      <c r="I43" s="392"/>
      <c r="J43" s="392"/>
      <c r="K43" s="392"/>
      <c r="L43" s="392"/>
      <c r="M43" s="393"/>
      <c r="N43" s="264"/>
    </row>
    <row r="44" spans="1:14" ht="12" customHeight="1" x14ac:dyDescent="0.25">
      <c r="A44" s="262"/>
      <c r="B44" s="263"/>
      <c r="C44" s="391"/>
      <c r="D44" s="392"/>
      <c r="E44" s="392"/>
      <c r="F44" s="392"/>
      <c r="G44" s="392"/>
      <c r="H44" s="392"/>
      <c r="I44" s="392"/>
      <c r="J44" s="392"/>
      <c r="K44" s="392"/>
      <c r="L44" s="392"/>
      <c r="M44" s="393"/>
      <c r="N44" s="264"/>
    </row>
    <row r="45" spans="1:14" ht="12" customHeight="1" x14ac:dyDescent="0.25">
      <c r="A45" s="262"/>
      <c r="B45" s="263"/>
      <c r="C45" s="394"/>
      <c r="D45" s="395"/>
      <c r="E45" s="395"/>
      <c r="F45" s="395"/>
      <c r="G45" s="395"/>
      <c r="H45" s="395"/>
      <c r="I45" s="395"/>
      <c r="J45" s="395"/>
      <c r="K45" s="395"/>
      <c r="L45" s="395"/>
      <c r="M45" s="396"/>
      <c r="N45" s="264"/>
    </row>
    <row r="46" spans="1:14" ht="12" customHeight="1" x14ac:dyDescent="0.25">
      <c r="A46" s="265"/>
      <c r="B46" s="266"/>
      <c r="C46" s="266"/>
      <c r="D46" s="266"/>
      <c r="E46" s="266"/>
      <c r="F46" s="266"/>
      <c r="G46" s="266"/>
      <c r="H46" s="266"/>
      <c r="I46" s="266"/>
      <c r="J46" s="266"/>
      <c r="K46" s="266"/>
      <c r="L46" s="266"/>
      <c r="M46" s="266"/>
      <c r="N46" s="267"/>
    </row>
  </sheetData>
  <mergeCells count="4">
    <mergeCell ref="A1:N1"/>
    <mergeCell ref="A2:N2"/>
    <mergeCell ref="C14:M23"/>
    <mergeCell ref="C33:M4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zoomScale="90" zoomScaleNormal="90" workbookViewId="0">
      <selection activeCell="E13" sqref="E13"/>
    </sheetView>
  </sheetViews>
  <sheetFormatPr defaultColWidth="8.85546875" defaultRowHeight="15" x14ac:dyDescent="0.2"/>
  <cols>
    <col min="1" max="1" width="19" style="286"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98" t="s">
        <v>19</v>
      </c>
      <c r="B1" s="398"/>
      <c r="C1" s="398"/>
      <c r="D1" s="398"/>
      <c r="E1" s="398"/>
      <c r="F1" s="398"/>
      <c r="G1" s="398"/>
      <c r="H1" s="398"/>
      <c r="I1" s="398"/>
      <c r="J1" s="398"/>
      <c r="K1" s="398"/>
      <c r="L1" s="398"/>
      <c r="M1" s="398"/>
      <c r="N1" s="70"/>
      <c r="O1" s="70"/>
      <c r="P1" s="70"/>
      <c r="Q1" s="71"/>
      <c r="R1" s="71"/>
    </row>
    <row r="2" spans="1:21" ht="26.25" customHeight="1" x14ac:dyDescent="0.35">
      <c r="A2" s="399" t="s">
        <v>18</v>
      </c>
      <c r="B2" s="399"/>
      <c r="C2" s="399"/>
      <c r="D2" s="399"/>
      <c r="E2" s="399"/>
      <c r="F2" s="399"/>
      <c r="G2" s="399"/>
      <c r="H2" s="399"/>
      <c r="I2" s="399"/>
      <c r="J2" s="399"/>
      <c r="K2" s="399"/>
      <c r="L2" s="399"/>
      <c r="M2" s="399"/>
      <c r="N2" s="71"/>
      <c r="O2" s="71"/>
      <c r="P2" s="71"/>
      <c r="Q2" s="71"/>
      <c r="R2" s="71"/>
    </row>
    <row r="3" spans="1:21" ht="18" x14ac:dyDescent="0.25">
      <c r="A3" s="299"/>
      <c r="E3" s="181"/>
      <c r="G3" s="202"/>
      <c r="H3" s="203"/>
      <c r="I3" s="203"/>
      <c r="J3" s="190"/>
      <c r="K3" s="193"/>
      <c r="L3" s="193"/>
      <c r="M3" s="71"/>
      <c r="N3" s="71"/>
      <c r="O3" s="71"/>
      <c r="P3" s="71"/>
      <c r="Q3" s="71"/>
      <c r="R3" s="71"/>
    </row>
    <row r="4" spans="1:21" s="8" customFormat="1" ht="12" customHeight="1" thickBot="1" x14ac:dyDescent="0.25">
      <c r="A4" s="287"/>
      <c r="B4" s="131"/>
      <c r="C4" s="131"/>
      <c r="E4" s="182"/>
      <c r="F4" s="204"/>
      <c r="G4" s="204"/>
      <c r="H4" s="204"/>
      <c r="I4" s="204"/>
      <c r="J4" s="191"/>
      <c r="K4" s="194"/>
      <c r="L4" s="194"/>
      <c r="M4" s="7"/>
      <c r="N4" s="5"/>
      <c r="O4" s="5"/>
      <c r="P4" s="6"/>
      <c r="Q4" s="6"/>
      <c r="R4" s="6"/>
      <c r="S4" s="6"/>
      <c r="T4" s="6"/>
    </row>
    <row r="5" spans="1:21" s="3" customFormat="1" ht="15" customHeight="1" x14ac:dyDescent="0.25">
      <c r="A5" s="288" t="s">
        <v>17</v>
      </c>
      <c r="B5" s="162" t="str">
        <f>'Cover Page'!B9</f>
        <v>Ironshore Indemnity</v>
      </c>
      <c r="C5" s="162"/>
      <c r="D5" s="279"/>
      <c r="E5" s="183"/>
      <c r="F5" s="226"/>
      <c r="G5" s="226"/>
      <c r="H5" s="226"/>
      <c r="I5" s="226"/>
      <c r="J5" s="226"/>
      <c r="K5" s="227"/>
      <c r="L5" s="195" t="s">
        <v>55</v>
      </c>
      <c r="M5" s="338">
        <f>'Cover Page'!L9</f>
        <v>23647</v>
      </c>
      <c r="N5" s="2"/>
      <c r="O5" s="2"/>
      <c r="P5" s="2"/>
      <c r="Q5" s="2"/>
      <c r="R5" s="2"/>
    </row>
    <row r="6" spans="1:21" s="3" customFormat="1" ht="14.25" x14ac:dyDescent="0.2">
      <c r="A6" s="289"/>
      <c r="B6" s="132"/>
      <c r="C6" s="132"/>
      <c r="D6" s="110"/>
      <c r="E6" s="184"/>
      <c r="F6" s="293"/>
      <c r="G6" s="205"/>
      <c r="H6" s="205"/>
      <c r="I6" s="205"/>
      <c r="J6" s="205"/>
      <c r="K6" s="184"/>
      <c r="L6" s="144"/>
      <c r="M6" s="339"/>
      <c r="N6" s="2"/>
      <c r="O6" s="2"/>
      <c r="P6" s="2"/>
      <c r="Q6" s="2"/>
      <c r="R6" s="2"/>
    </row>
    <row r="7" spans="1:21" s="3" customFormat="1" ht="15" customHeight="1" x14ac:dyDescent="0.25">
      <c r="A7" s="290" t="s">
        <v>20</v>
      </c>
      <c r="B7" s="163" t="str">
        <f>'Cover Page'!B13</f>
        <v>Liberty Mutual Group</v>
      </c>
      <c r="C7" s="163"/>
      <c r="D7" s="163"/>
      <c r="E7" s="185"/>
      <c r="F7" s="228"/>
      <c r="G7" s="228"/>
      <c r="H7" s="228"/>
      <c r="I7" s="228"/>
      <c r="J7" s="228"/>
      <c r="K7" s="229"/>
      <c r="L7" s="145" t="s">
        <v>56</v>
      </c>
      <c r="M7" s="340" t="str">
        <f>'Cover Page'!L13</f>
        <v>0111</v>
      </c>
      <c r="N7" s="2"/>
      <c r="O7" s="2"/>
      <c r="P7" s="2"/>
      <c r="Q7" s="2"/>
      <c r="R7" s="2"/>
    </row>
    <row r="8" spans="1:21" s="6" customFormat="1" ht="6.75" customHeight="1" thickBot="1" x14ac:dyDescent="0.3">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2"/>
      <c r="B9" s="134"/>
      <c r="C9" s="134"/>
      <c r="D9" s="277"/>
      <c r="E9" s="187"/>
      <c r="F9" s="207"/>
      <c r="G9" s="207"/>
      <c r="H9" s="207"/>
      <c r="I9" s="207"/>
      <c r="J9" s="187"/>
      <c r="K9" s="197"/>
      <c r="L9" s="197"/>
    </row>
    <row r="10" spans="1:21" s="72" customFormat="1" ht="15" customHeight="1" thickTop="1" x14ac:dyDescent="0.2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25">
      <c r="A11" s="324"/>
      <c r="B11" s="305"/>
      <c r="C11" s="305"/>
      <c r="D11" s="305"/>
      <c r="E11" s="305"/>
      <c r="F11" s="306"/>
      <c r="G11" s="307"/>
      <c r="H11" s="307"/>
      <c r="I11" s="307"/>
      <c r="J11" s="308"/>
      <c r="K11" s="309" t="s">
        <v>16</v>
      </c>
      <c r="L11" s="310" t="s">
        <v>12</v>
      </c>
      <c r="M11" s="311"/>
    </row>
    <row r="12" spans="1:21" s="72" customFormat="1" ht="15" customHeight="1" x14ac:dyDescent="0.2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25">
      <c r="A13" s="324"/>
      <c r="B13" s="305" t="s">
        <v>216</v>
      </c>
      <c r="C13" s="305"/>
      <c r="D13" s="305"/>
      <c r="E13" s="305"/>
      <c r="F13" s="306" t="s">
        <v>14</v>
      </c>
      <c r="G13" s="307" t="s">
        <v>321</v>
      </c>
      <c r="H13" s="313"/>
      <c r="I13" s="308" t="s">
        <v>9</v>
      </c>
      <c r="J13" s="308" t="s">
        <v>9</v>
      </c>
      <c r="K13" s="309" t="s">
        <v>13</v>
      </c>
      <c r="L13" s="310" t="s">
        <v>322</v>
      </c>
      <c r="M13" s="315" t="s">
        <v>12</v>
      </c>
    </row>
    <row r="14" spans="1:21" s="72" customFormat="1" ht="15" customHeight="1" x14ac:dyDescent="0.2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3">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25">
      <c r="A16" s="199"/>
      <c r="B16" s="278"/>
      <c r="D16" s="135"/>
      <c r="E16" s="278"/>
      <c r="F16" s="188"/>
      <c r="G16" s="208"/>
      <c r="H16" s="208"/>
      <c r="I16" s="209"/>
      <c r="J16" s="209"/>
      <c r="K16" s="192"/>
      <c r="L16" s="198"/>
      <c r="M16" s="198"/>
    </row>
    <row r="17" spans="1:15" s="300" customFormat="1" ht="16.5" customHeight="1" x14ac:dyDescent="0.25">
      <c r="A17" s="326">
        <f t="shared" ref="A17:A54" si="0">$M$5</f>
        <v>23647</v>
      </c>
      <c r="B17" s="323"/>
      <c r="C17" s="323"/>
      <c r="D17" s="323"/>
      <c r="E17" s="323"/>
      <c r="F17" s="329"/>
      <c r="G17" s="329"/>
      <c r="H17" s="329"/>
      <c r="I17" s="329"/>
      <c r="J17" s="329"/>
      <c r="K17" s="328"/>
      <c r="L17" s="327"/>
      <c r="M17" s="327"/>
      <c r="O17" s="300" t="str">
        <f t="shared" ref="O17:O54" si="1">IF(OR(B17="PPA", B17="CMP",B17="CML",B17="CMA",B17="WC",B17="MED"),B17,"ASLine")</f>
        <v>ASLine</v>
      </c>
    </row>
    <row r="18" spans="1:15" s="300" customFormat="1" ht="16.5" customHeight="1" x14ac:dyDescent="0.25">
      <c r="A18" s="326">
        <f t="shared" si="0"/>
        <v>23647</v>
      </c>
      <c r="B18" s="323"/>
      <c r="C18" s="323"/>
      <c r="D18" s="323"/>
      <c r="E18" s="323"/>
      <c r="F18" s="328"/>
      <c r="G18" s="329"/>
      <c r="H18" s="330"/>
      <c r="I18" s="330"/>
      <c r="J18" s="330"/>
      <c r="K18" s="328"/>
      <c r="L18" s="327"/>
      <c r="M18" s="327"/>
      <c r="O18" s="300" t="str">
        <f t="shared" si="1"/>
        <v>ASLine</v>
      </c>
    </row>
    <row r="19" spans="1:15" s="300" customFormat="1" ht="16.5" customHeight="1" x14ac:dyDescent="0.25">
      <c r="A19" s="326">
        <f t="shared" si="0"/>
        <v>23647</v>
      </c>
      <c r="B19" s="323"/>
      <c r="C19" s="323"/>
      <c r="D19" s="323"/>
      <c r="E19" s="323"/>
      <c r="F19" s="328"/>
      <c r="G19" s="329"/>
      <c r="H19" s="330"/>
      <c r="I19" s="330"/>
      <c r="J19" s="330"/>
      <c r="K19" s="328"/>
      <c r="L19" s="327"/>
      <c r="M19" s="327"/>
      <c r="O19" s="300" t="str">
        <f t="shared" si="1"/>
        <v>ASLine</v>
      </c>
    </row>
    <row r="20" spans="1:15" s="300" customFormat="1" ht="16.5" customHeight="1" x14ac:dyDescent="0.25">
      <c r="A20" s="326">
        <f t="shared" si="0"/>
        <v>23647</v>
      </c>
      <c r="B20" s="323"/>
      <c r="C20" s="323"/>
      <c r="D20" s="323"/>
      <c r="E20" s="323"/>
      <c r="F20" s="328"/>
      <c r="G20" s="329"/>
      <c r="H20" s="330"/>
      <c r="I20" s="330"/>
      <c r="J20" s="330"/>
      <c r="K20" s="328"/>
      <c r="L20" s="327"/>
      <c r="M20" s="327"/>
      <c r="O20" s="300" t="str">
        <f t="shared" si="1"/>
        <v>ASLine</v>
      </c>
    </row>
    <row r="21" spans="1:15" s="300" customFormat="1" ht="16.5" customHeight="1" x14ac:dyDescent="0.25">
      <c r="A21" s="326">
        <f t="shared" si="0"/>
        <v>23647</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23647</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23647</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23647</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23647</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23647</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23647</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23647</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23647</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23647</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23647</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23647</v>
      </c>
      <c r="B32" s="323"/>
      <c r="C32" s="323"/>
      <c r="D32" s="323"/>
      <c r="E32" s="323"/>
      <c r="F32" s="328"/>
      <c r="G32" s="329"/>
      <c r="H32" s="330"/>
      <c r="I32" s="330"/>
      <c r="J32" s="330"/>
      <c r="K32" s="328"/>
      <c r="L32" s="327"/>
      <c r="M32" s="327"/>
      <c r="O32" s="300" t="str">
        <f t="shared" si="1"/>
        <v>ASLine</v>
      </c>
    </row>
    <row r="33" spans="1:15" s="300" customFormat="1" x14ac:dyDescent="0.25">
      <c r="A33" s="326">
        <f t="shared" si="0"/>
        <v>23647</v>
      </c>
      <c r="B33" s="323"/>
      <c r="C33" s="323"/>
      <c r="D33" s="323"/>
      <c r="E33" s="323"/>
      <c r="F33" s="328"/>
      <c r="G33" s="329"/>
      <c r="H33" s="330"/>
      <c r="I33" s="330"/>
      <c r="J33" s="330"/>
      <c r="K33" s="328"/>
      <c r="L33" s="327"/>
      <c r="M33" s="327"/>
      <c r="O33" s="300" t="str">
        <f t="shared" si="1"/>
        <v>ASLine</v>
      </c>
    </row>
    <row r="34" spans="1:15" s="300" customFormat="1" x14ac:dyDescent="0.25">
      <c r="A34" s="326">
        <f t="shared" si="0"/>
        <v>23647</v>
      </c>
      <c r="B34" s="323"/>
      <c r="C34" s="323"/>
      <c r="D34" s="323"/>
      <c r="E34" s="323"/>
      <c r="F34" s="328"/>
      <c r="G34" s="329"/>
      <c r="H34" s="330"/>
      <c r="I34" s="330"/>
      <c r="J34" s="330"/>
      <c r="K34" s="328"/>
      <c r="L34" s="327"/>
      <c r="M34" s="327"/>
      <c r="O34" s="300" t="str">
        <f t="shared" si="1"/>
        <v>ASLine</v>
      </c>
    </row>
    <row r="35" spans="1:15" s="300" customFormat="1" x14ac:dyDescent="0.25">
      <c r="A35" s="326">
        <f t="shared" si="0"/>
        <v>23647</v>
      </c>
      <c r="B35" s="323"/>
      <c r="C35" s="323"/>
      <c r="D35" s="323"/>
      <c r="E35" s="323"/>
      <c r="F35" s="328"/>
      <c r="G35" s="329"/>
      <c r="H35" s="330"/>
      <c r="I35" s="330"/>
      <c r="J35" s="330"/>
      <c r="K35" s="328"/>
      <c r="L35" s="327"/>
      <c r="M35" s="327"/>
      <c r="O35" s="300" t="str">
        <f t="shared" si="1"/>
        <v>ASLine</v>
      </c>
    </row>
    <row r="36" spans="1:15" s="300" customFormat="1" x14ac:dyDescent="0.25">
      <c r="A36" s="326">
        <f t="shared" si="0"/>
        <v>23647</v>
      </c>
      <c r="B36" s="323"/>
      <c r="C36" s="323"/>
      <c r="D36" s="323"/>
      <c r="E36" s="323"/>
      <c r="F36" s="328"/>
      <c r="G36" s="329"/>
      <c r="H36" s="330"/>
      <c r="I36" s="330"/>
      <c r="J36" s="330"/>
      <c r="K36" s="328"/>
      <c r="L36" s="327"/>
      <c r="M36" s="327"/>
      <c r="O36" s="300" t="str">
        <f t="shared" si="1"/>
        <v>ASLine</v>
      </c>
    </row>
    <row r="37" spans="1:15" s="300" customFormat="1" x14ac:dyDescent="0.25">
      <c r="A37" s="326">
        <f t="shared" si="0"/>
        <v>23647</v>
      </c>
      <c r="B37" s="323"/>
      <c r="C37" s="323"/>
      <c r="D37" s="323"/>
      <c r="E37" s="323"/>
      <c r="F37" s="328"/>
      <c r="G37" s="329"/>
      <c r="H37" s="330"/>
      <c r="I37" s="330"/>
      <c r="J37" s="330"/>
      <c r="K37" s="328"/>
      <c r="L37" s="327"/>
      <c r="M37" s="327"/>
      <c r="O37" s="300" t="str">
        <f t="shared" si="1"/>
        <v>ASLine</v>
      </c>
    </row>
    <row r="38" spans="1:15" s="300" customFormat="1" x14ac:dyDescent="0.25">
      <c r="A38" s="326">
        <f t="shared" si="0"/>
        <v>23647</v>
      </c>
      <c r="B38" s="323"/>
      <c r="C38" s="323"/>
      <c r="D38" s="323"/>
      <c r="E38" s="323"/>
      <c r="F38" s="328"/>
      <c r="G38" s="329"/>
      <c r="H38" s="330"/>
      <c r="I38" s="330"/>
      <c r="J38" s="330"/>
      <c r="K38" s="328"/>
      <c r="L38" s="327"/>
      <c r="M38" s="327"/>
      <c r="O38" s="300" t="str">
        <f t="shared" si="1"/>
        <v>ASLine</v>
      </c>
    </row>
    <row r="39" spans="1:15" s="300" customFormat="1" x14ac:dyDescent="0.25">
      <c r="A39" s="326">
        <f t="shared" si="0"/>
        <v>23647</v>
      </c>
      <c r="B39" s="323"/>
      <c r="C39" s="323"/>
      <c r="D39" s="323"/>
      <c r="E39" s="323"/>
      <c r="F39" s="328"/>
      <c r="G39" s="329"/>
      <c r="H39" s="330"/>
      <c r="I39" s="330"/>
      <c r="J39" s="330"/>
      <c r="K39" s="328"/>
      <c r="L39" s="327"/>
      <c r="M39" s="327"/>
      <c r="O39" s="300" t="str">
        <f t="shared" si="1"/>
        <v>ASLine</v>
      </c>
    </row>
    <row r="40" spans="1:15" s="300" customFormat="1" x14ac:dyDescent="0.25">
      <c r="A40" s="326">
        <f t="shared" si="0"/>
        <v>23647</v>
      </c>
      <c r="B40" s="323"/>
      <c r="C40" s="323"/>
      <c r="D40" s="323"/>
      <c r="E40" s="323"/>
      <c r="F40" s="328"/>
      <c r="G40" s="329"/>
      <c r="H40" s="330"/>
      <c r="I40" s="330"/>
      <c r="J40" s="330"/>
      <c r="K40" s="328"/>
      <c r="L40" s="327"/>
      <c r="M40" s="327"/>
      <c r="O40" s="300" t="str">
        <f t="shared" si="1"/>
        <v>ASLine</v>
      </c>
    </row>
    <row r="41" spans="1:15" s="300" customFormat="1" x14ac:dyDescent="0.25">
      <c r="A41" s="326">
        <f t="shared" si="0"/>
        <v>23647</v>
      </c>
      <c r="B41" s="323"/>
      <c r="C41" s="323"/>
      <c r="D41" s="323"/>
      <c r="E41" s="323"/>
      <c r="F41" s="328"/>
      <c r="G41" s="329"/>
      <c r="H41" s="330"/>
      <c r="I41" s="330"/>
      <c r="J41" s="330"/>
      <c r="K41" s="328"/>
      <c r="L41" s="327"/>
      <c r="M41" s="327"/>
      <c r="O41" s="300" t="str">
        <f t="shared" si="1"/>
        <v>ASLine</v>
      </c>
    </row>
    <row r="42" spans="1:15" s="300" customFormat="1" x14ac:dyDescent="0.25">
      <c r="A42" s="326">
        <f t="shared" si="0"/>
        <v>23647</v>
      </c>
      <c r="B42" s="323"/>
      <c r="C42" s="323"/>
      <c r="D42" s="323"/>
      <c r="E42" s="323"/>
      <c r="F42" s="328"/>
      <c r="G42" s="329"/>
      <c r="H42" s="330"/>
      <c r="I42" s="330"/>
      <c r="J42" s="330"/>
      <c r="K42" s="328"/>
      <c r="L42" s="327"/>
      <c r="M42" s="327"/>
      <c r="O42" s="300" t="str">
        <f t="shared" si="1"/>
        <v>ASLine</v>
      </c>
    </row>
    <row r="43" spans="1:15" s="300" customFormat="1" x14ac:dyDescent="0.25">
      <c r="A43" s="326">
        <f t="shared" si="0"/>
        <v>23647</v>
      </c>
      <c r="B43" s="323"/>
      <c r="C43" s="323"/>
      <c r="D43" s="323"/>
      <c r="E43" s="323"/>
      <c r="F43" s="328"/>
      <c r="G43" s="329"/>
      <c r="H43" s="330"/>
      <c r="I43" s="330"/>
      <c r="J43" s="330"/>
      <c r="K43" s="328"/>
      <c r="L43" s="327"/>
      <c r="M43" s="327"/>
      <c r="O43" s="300" t="str">
        <f t="shared" si="1"/>
        <v>ASLine</v>
      </c>
    </row>
    <row r="44" spans="1:15" s="300" customFormat="1" x14ac:dyDescent="0.25">
      <c r="A44" s="326">
        <f t="shared" si="0"/>
        <v>23647</v>
      </c>
      <c r="B44" s="323"/>
      <c r="C44" s="323"/>
      <c r="D44" s="323"/>
      <c r="E44" s="323"/>
      <c r="F44" s="328"/>
      <c r="G44" s="329"/>
      <c r="H44" s="330"/>
      <c r="I44" s="330"/>
      <c r="J44" s="330"/>
      <c r="K44" s="328"/>
      <c r="L44" s="327"/>
      <c r="M44" s="327"/>
      <c r="O44" s="300" t="str">
        <f t="shared" si="1"/>
        <v>ASLine</v>
      </c>
    </row>
    <row r="45" spans="1:15" s="300" customFormat="1" x14ac:dyDescent="0.25">
      <c r="A45" s="326">
        <f t="shared" si="0"/>
        <v>23647</v>
      </c>
      <c r="B45" s="323"/>
      <c r="C45" s="323"/>
      <c r="D45" s="323"/>
      <c r="E45" s="323"/>
      <c r="F45" s="328"/>
      <c r="G45" s="329"/>
      <c r="H45" s="330"/>
      <c r="I45" s="330"/>
      <c r="J45" s="330"/>
      <c r="K45" s="328"/>
      <c r="L45" s="327"/>
      <c r="M45" s="327"/>
      <c r="O45" s="300" t="str">
        <f t="shared" si="1"/>
        <v>ASLine</v>
      </c>
    </row>
    <row r="46" spans="1:15" s="300" customFormat="1" x14ac:dyDescent="0.25">
      <c r="A46" s="326">
        <f t="shared" si="0"/>
        <v>23647</v>
      </c>
      <c r="B46" s="323"/>
      <c r="C46" s="323"/>
      <c r="D46" s="323"/>
      <c r="E46" s="323"/>
      <c r="F46" s="328"/>
      <c r="G46" s="329"/>
      <c r="H46" s="330"/>
      <c r="I46" s="330"/>
      <c r="J46" s="330"/>
      <c r="K46" s="328"/>
      <c r="L46" s="327"/>
      <c r="M46" s="327"/>
      <c r="O46" s="300" t="str">
        <f t="shared" si="1"/>
        <v>ASLine</v>
      </c>
    </row>
    <row r="47" spans="1:15" s="300" customFormat="1" x14ac:dyDescent="0.25">
      <c r="A47" s="326">
        <f t="shared" si="0"/>
        <v>23647</v>
      </c>
      <c r="B47" s="323"/>
      <c r="C47" s="323"/>
      <c r="D47" s="323"/>
      <c r="E47" s="323"/>
      <c r="F47" s="328"/>
      <c r="G47" s="329"/>
      <c r="H47" s="330"/>
      <c r="I47" s="330"/>
      <c r="J47" s="330"/>
      <c r="K47" s="328"/>
      <c r="L47" s="327"/>
      <c r="M47" s="327"/>
      <c r="O47" s="300" t="str">
        <f t="shared" si="1"/>
        <v>ASLine</v>
      </c>
    </row>
    <row r="48" spans="1:15" ht="15.75" x14ac:dyDescent="0.25">
      <c r="A48" s="326">
        <f t="shared" si="0"/>
        <v>23647</v>
      </c>
      <c r="B48" s="323"/>
      <c r="C48" s="323"/>
      <c r="D48" s="323"/>
      <c r="E48" s="323"/>
      <c r="F48" s="328"/>
      <c r="G48" s="329"/>
      <c r="H48" s="330"/>
      <c r="I48" s="330"/>
      <c r="J48" s="330"/>
      <c r="K48" s="328"/>
      <c r="L48" s="327"/>
      <c r="M48" s="327"/>
      <c r="O48" s="300" t="str">
        <f t="shared" si="1"/>
        <v>ASLine</v>
      </c>
    </row>
    <row r="49" spans="1:15" ht="15.75" x14ac:dyDescent="0.25">
      <c r="A49" s="326">
        <f t="shared" si="0"/>
        <v>23647</v>
      </c>
      <c r="B49" s="323"/>
      <c r="C49" s="323"/>
      <c r="D49" s="323"/>
      <c r="E49" s="323"/>
      <c r="F49" s="328"/>
      <c r="G49" s="329"/>
      <c r="H49" s="330"/>
      <c r="I49" s="330"/>
      <c r="J49" s="330"/>
      <c r="K49" s="328"/>
      <c r="L49" s="327"/>
      <c r="M49" s="327"/>
      <c r="O49" s="300" t="str">
        <f t="shared" si="1"/>
        <v>ASLine</v>
      </c>
    </row>
    <row r="50" spans="1:15" ht="15.75" x14ac:dyDescent="0.25">
      <c r="A50" s="326">
        <f t="shared" si="0"/>
        <v>23647</v>
      </c>
      <c r="B50" s="323"/>
      <c r="C50" s="323"/>
      <c r="D50" s="323"/>
      <c r="E50" s="323"/>
      <c r="F50" s="328"/>
      <c r="G50" s="329"/>
      <c r="H50" s="330"/>
      <c r="I50" s="330"/>
      <c r="J50" s="330"/>
      <c r="K50" s="328"/>
      <c r="L50" s="327"/>
      <c r="M50" s="327"/>
      <c r="O50" s="300" t="str">
        <f t="shared" si="1"/>
        <v>ASLine</v>
      </c>
    </row>
    <row r="51" spans="1:15" ht="15.75" x14ac:dyDescent="0.25">
      <c r="A51" s="326">
        <f t="shared" si="0"/>
        <v>23647</v>
      </c>
      <c r="B51" s="323"/>
      <c r="C51" s="323"/>
      <c r="D51" s="323"/>
      <c r="E51" s="323"/>
      <c r="F51" s="328"/>
      <c r="G51" s="329"/>
      <c r="H51" s="330"/>
      <c r="I51" s="330"/>
      <c r="J51" s="330"/>
      <c r="K51" s="328"/>
      <c r="L51" s="327"/>
      <c r="M51" s="327"/>
      <c r="O51" s="300" t="str">
        <f t="shared" si="1"/>
        <v>ASLine</v>
      </c>
    </row>
    <row r="52" spans="1:15" ht="15.75" x14ac:dyDescent="0.25">
      <c r="A52" s="326">
        <f t="shared" si="0"/>
        <v>23647</v>
      </c>
      <c r="B52" s="323"/>
      <c r="C52" s="323"/>
      <c r="D52" s="323"/>
      <c r="E52" s="323"/>
      <c r="F52" s="328"/>
      <c r="G52" s="329"/>
      <c r="H52" s="330"/>
      <c r="I52" s="330"/>
      <c r="J52" s="330"/>
      <c r="K52" s="328"/>
      <c r="L52" s="327"/>
      <c r="M52" s="327"/>
      <c r="O52" s="300" t="str">
        <f t="shared" si="1"/>
        <v>ASLine</v>
      </c>
    </row>
    <row r="53" spans="1:15" ht="15.75" x14ac:dyDescent="0.25">
      <c r="A53" s="326">
        <f t="shared" si="0"/>
        <v>23647</v>
      </c>
      <c r="B53" s="323"/>
      <c r="C53" s="323"/>
      <c r="D53" s="323"/>
      <c r="E53" s="323"/>
      <c r="F53" s="328"/>
      <c r="G53" s="329"/>
      <c r="H53" s="330"/>
      <c r="I53" s="330"/>
      <c r="J53" s="330"/>
      <c r="K53" s="328"/>
      <c r="L53" s="327"/>
      <c r="M53" s="327"/>
      <c r="O53" s="300" t="str">
        <f t="shared" si="1"/>
        <v>ASLine</v>
      </c>
    </row>
    <row r="54" spans="1:15" ht="15.75" x14ac:dyDescent="0.25">
      <c r="A54" s="326">
        <f t="shared" si="0"/>
        <v>23647</v>
      </c>
      <c r="B54" s="323"/>
      <c r="C54" s="323"/>
      <c r="D54" s="323"/>
      <c r="E54" s="323"/>
      <c r="F54" s="328"/>
      <c r="G54" s="329"/>
      <c r="H54" s="330"/>
      <c r="I54" s="330"/>
      <c r="J54" s="330"/>
      <c r="K54" s="328"/>
      <c r="L54" s="327"/>
      <c r="M54" s="327"/>
      <c r="O54"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54"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8" t="s">
        <v>238</v>
      </c>
      <c r="B1" s="298"/>
      <c r="D1" s="298"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2" t="s">
        <v>291</v>
      </c>
    </row>
    <row r="17" spans="2:2" x14ac:dyDescent="0.25">
      <c r="B17" s="155"/>
    </row>
    <row r="45" spans="2:2" x14ac:dyDescent="0.25">
      <c r="B45" s="297"/>
    </row>
    <row r="46" spans="2:2" x14ac:dyDescent="0.25">
      <c r="B46" s="297"/>
    </row>
    <row r="47" spans="2:2" x14ac:dyDescent="0.25">
      <c r="B47" s="297"/>
    </row>
    <row r="48" spans="2:2" x14ac:dyDescent="0.25">
      <c r="B48" s="297"/>
    </row>
    <row r="49" spans="2:2" x14ac:dyDescent="0.25">
      <c r="B49" s="297"/>
    </row>
    <row r="50" spans="2:2" x14ac:dyDescent="0.25">
      <c r="B50" s="297"/>
    </row>
    <row r="51" spans="2:2" x14ac:dyDescent="0.25">
      <c r="B51" s="297"/>
    </row>
    <row r="52" spans="2:2" x14ac:dyDescent="0.25">
      <c r="B52" s="297"/>
    </row>
    <row r="53" spans="2:2" x14ac:dyDescent="0.25">
      <c r="B53" s="297"/>
    </row>
    <row r="54" spans="2:2" x14ac:dyDescent="0.25">
      <c r="B54" s="297"/>
    </row>
    <row r="55" spans="2:2" x14ac:dyDescent="0.25">
      <c r="B55" s="297"/>
    </row>
    <row r="56" spans="2:2" x14ac:dyDescent="0.25">
      <c r="B56" s="297"/>
    </row>
    <row r="57" spans="2:2" x14ac:dyDescent="0.25">
      <c r="B57" s="297"/>
    </row>
    <row r="58" spans="2:2" x14ac:dyDescent="0.25">
      <c r="B58" s="297"/>
    </row>
    <row r="59" spans="2:2" x14ac:dyDescent="0.25">
      <c r="B59" s="297"/>
    </row>
    <row r="60" spans="2:2" x14ac:dyDescent="0.25">
      <c r="B60" s="297"/>
    </row>
    <row r="61" spans="2:2" x14ac:dyDescent="0.25">
      <c r="B61" s="297"/>
    </row>
    <row r="62" spans="2:2" x14ac:dyDescent="0.25">
      <c r="B62" s="297"/>
    </row>
    <row r="63" spans="2:2" x14ac:dyDescent="0.25">
      <c r="B63" s="297"/>
    </row>
  </sheetData>
  <hyperlinks>
    <hyperlink ref="A10" r:id="rId1" xr:uid="{00000000-0004-0000-04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400" t="s">
        <v>168</v>
      </c>
      <c r="B1" s="400"/>
      <c r="C1" s="400"/>
      <c r="D1" s="400"/>
      <c r="E1" s="400"/>
      <c r="F1" s="400"/>
      <c r="G1" s="400"/>
      <c r="H1" s="400"/>
      <c r="I1" s="400"/>
      <c r="J1" s="400"/>
      <c r="K1" s="400"/>
      <c r="L1" s="400"/>
      <c r="M1" s="400"/>
      <c r="N1" s="400"/>
      <c r="O1" s="400"/>
      <c r="P1" s="400"/>
      <c r="Q1" s="400"/>
      <c r="R1" s="400"/>
      <c r="S1" s="400"/>
      <c r="T1" s="400"/>
      <c r="U1" s="400"/>
      <c r="V1" s="401" t="s">
        <v>54</v>
      </c>
      <c r="W1" s="401"/>
      <c r="X1" s="401"/>
      <c r="Y1" s="401"/>
      <c r="Z1" s="401"/>
      <c r="AA1" s="401"/>
      <c r="AB1" s="401"/>
      <c r="AC1" s="401"/>
      <c r="AD1" s="401"/>
      <c r="AE1" s="401"/>
      <c r="AF1" s="401"/>
      <c r="AG1" s="401"/>
      <c r="AH1" s="401"/>
      <c r="AI1" s="401"/>
      <c r="AJ1" s="401"/>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Ironshore Indemnity</v>
      </c>
      <c r="B4" s="155">
        <f>'Cover Page'!L9</f>
        <v>23647</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Maria Andriotis</v>
      </c>
      <c r="M4" s="177" t="str">
        <f>'Cover Page'!B38</f>
        <v>Director of State Filings</v>
      </c>
      <c r="N4" s="225" t="str">
        <f>'Cover Page'!I35</f>
        <v>212.208.4111</v>
      </c>
      <c r="O4" s="225">
        <f>'Cover Page'!L35</f>
        <v>0</v>
      </c>
      <c r="P4" s="155" t="str">
        <f>'Cover Page'!I38</f>
        <v>maria.andriotis@libertyiu.com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1</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e">
        <f>#REF!</f>
        <v>#REF!</v>
      </c>
      <c r="AL4" s="155" t="e">
        <f>#REF!</f>
        <v>#REF!</v>
      </c>
    </row>
    <row r="6" spans="1:38" x14ac:dyDescent="0.25">
      <c r="I6" s="257"/>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402" t="s">
        <v>186</v>
      </c>
      <c r="D1" s="403"/>
      <c r="E1" s="403"/>
      <c r="F1" s="403"/>
      <c r="G1" s="404"/>
      <c r="H1" s="405" t="s">
        <v>187</v>
      </c>
      <c r="I1" s="406"/>
      <c r="J1" s="406"/>
      <c r="K1" s="406"/>
      <c r="L1" s="406"/>
      <c r="M1" s="406"/>
      <c r="N1" s="406"/>
      <c r="O1" s="406"/>
      <c r="P1" s="407"/>
      <c r="Q1" s="402" t="s">
        <v>188</v>
      </c>
      <c r="R1" s="403"/>
      <c r="S1" s="403"/>
      <c r="T1" s="403"/>
      <c r="U1" s="404"/>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23647</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1</v>
      </c>
      <c r="R3" s="242">
        <f>Questionnaire!$U$82</f>
        <v>1</v>
      </c>
      <c r="S3" s="242">
        <f>Questionnaire!$U$83</f>
        <v>1</v>
      </c>
      <c r="T3" s="242">
        <f>Questionnaire!$U$84</f>
        <v>0</v>
      </c>
      <c r="U3" s="248">
        <f>Questionnaire!$U$85</f>
        <v>0</v>
      </c>
    </row>
    <row r="4" spans="1:27" x14ac:dyDescent="0.25">
      <c r="A4" s="155">
        <f>'Cover Page'!$L$9</f>
        <v>23647</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23647</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23647</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23647</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0</v>
      </c>
      <c r="U7" s="248">
        <f>Questionnaire!$Y$85</f>
        <v>0</v>
      </c>
    </row>
    <row r="8" spans="1:27" x14ac:dyDescent="0.25">
      <c r="A8" s="155">
        <f>'Cover Page'!$L$9</f>
        <v>23647</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23647</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1"/>
  </cols>
  <sheetData>
    <row r="1" spans="1:2" x14ac:dyDescent="0.25">
      <c r="A1" s="153" t="s">
        <v>100</v>
      </c>
      <c r="B1" s="301" t="s">
        <v>241</v>
      </c>
    </row>
    <row r="2" spans="1:2" x14ac:dyDescent="0.25">
      <c r="A2" s="153" t="s">
        <v>101</v>
      </c>
      <c r="B2" s="301" t="s">
        <v>242</v>
      </c>
    </row>
    <row r="3" spans="1:2" x14ac:dyDescent="0.25">
      <c r="A3" s="153" t="s">
        <v>102</v>
      </c>
      <c r="B3" s="301" t="s">
        <v>243</v>
      </c>
    </row>
    <row r="4" spans="1:2" x14ac:dyDescent="0.25">
      <c r="A4" s="153" t="s">
        <v>103</v>
      </c>
      <c r="B4" s="301" t="s">
        <v>244</v>
      </c>
    </row>
    <row r="5" spans="1:2" x14ac:dyDescent="0.25">
      <c r="A5" s="153" t="s">
        <v>104</v>
      </c>
      <c r="B5" s="301" t="s">
        <v>240</v>
      </c>
    </row>
    <row r="6" spans="1:2" x14ac:dyDescent="0.25">
      <c r="A6" s="153" t="s">
        <v>105</v>
      </c>
      <c r="B6" s="301" t="s">
        <v>245</v>
      </c>
    </row>
    <row r="7" spans="1:2" x14ac:dyDescent="0.25">
      <c r="A7" s="153" t="s">
        <v>106</v>
      </c>
      <c r="B7" s="301" t="s">
        <v>246</v>
      </c>
    </row>
    <row r="8" spans="1:2" x14ac:dyDescent="0.25">
      <c r="A8" s="153" t="s">
        <v>107</v>
      </c>
      <c r="B8" s="301" t="s">
        <v>247</v>
      </c>
    </row>
    <row r="9" spans="1:2" x14ac:dyDescent="0.25">
      <c r="A9" s="153" t="s">
        <v>108</v>
      </c>
      <c r="B9" s="301" t="s">
        <v>248</v>
      </c>
    </row>
    <row r="10" spans="1:2" x14ac:dyDescent="0.25">
      <c r="A10" s="153" t="s">
        <v>109</v>
      </c>
      <c r="B10" s="301" t="s">
        <v>249</v>
      </c>
    </row>
    <row r="11" spans="1:2" x14ac:dyDescent="0.25">
      <c r="A11" s="153" t="s">
        <v>110</v>
      </c>
      <c r="B11" s="301" t="s">
        <v>250</v>
      </c>
    </row>
    <row r="12" spans="1:2" x14ac:dyDescent="0.25">
      <c r="A12" s="153" t="s">
        <v>111</v>
      </c>
      <c r="B12" s="301" t="s">
        <v>251</v>
      </c>
    </row>
    <row r="13" spans="1:2" x14ac:dyDescent="0.25">
      <c r="A13" s="153" t="s">
        <v>112</v>
      </c>
      <c r="B13" s="301" t="s">
        <v>252</v>
      </c>
    </row>
    <row r="14" spans="1:2" x14ac:dyDescent="0.25">
      <c r="A14" s="153" t="s">
        <v>113</v>
      </c>
      <c r="B14" s="301" t="s">
        <v>253</v>
      </c>
    </row>
    <row r="15" spans="1:2" x14ac:dyDescent="0.25">
      <c r="A15" s="153" t="s">
        <v>114</v>
      </c>
      <c r="B15" s="301" t="s">
        <v>254</v>
      </c>
    </row>
    <row r="16" spans="1:2" x14ac:dyDescent="0.25">
      <c r="A16" s="153" t="s">
        <v>115</v>
      </c>
      <c r="B16" s="301" t="s">
        <v>255</v>
      </c>
    </row>
    <row r="17" spans="1:2" x14ac:dyDescent="0.25">
      <c r="A17" s="153" t="s">
        <v>116</v>
      </c>
      <c r="B17" s="301" t="s">
        <v>256</v>
      </c>
    </row>
    <row r="18" spans="1:2" x14ac:dyDescent="0.25">
      <c r="A18" s="153" t="s">
        <v>117</v>
      </c>
      <c r="B18" s="301" t="s">
        <v>257</v>
      </c>
    </row>
    <row r="19" spans="1:2" x14ac:dyDescent="0.25">
      <c r="A19" s="153" t="s">
        <v>118</v>
      </c>
      <c r="B19" s="301" t="s">
        <v>258</v>
      </c>
    </row>
    <row r="20" spans="1:2" x14ac:dyDescent="0.25">
      <c r="A20" s="153" t="s">
        <v>119</v>
      </c>
      <c r="B20" s="301" t="s">
        <v>259</v>
      </c>
    </row>
    <row r="21" spans="1:2" x14ac:dyDescent="0.25">
      <c r="A21" s="153" t="s">
        <v>120</v>
      </c>
      <c r="B21" s="301" t="s">
        <v>260</v>
      </c>
    </row>
    <row r="22" spans="1:2" x14ac:dyDescent="0.25">
      <c r="A22" s="153" t="s">
        <v>121</v>
      </c>
      <c r="B22" s="301" t="s">
        <v>261</v>
      </c>
    </row>
    <row r="23" spans="1:2" x14ac:dyDescent="0.25">
      <c r="A23" s="153" t="s">
        <v>122</v>
      </c>
      <c r="B23" s="301" t="s">
        <v>262</v>
      </c>
    </row>
    <row r="24" spans="1:2" x14ac:dyDescent="0.25">
      <c r="A24" s="153" t="s">
        <v>123</v>
      </c>
      <c r="B24" s="301" t="s">
        <v>263</v>
      </c>
    </row>
    <row r="25" spans="1:2" x14ac:dyDescent="0.25">
      <c r="A25" s="153" t="s">
        <v>124</v>
      </c>
      <c r="B25" s="301" t="s">
        <v>264</v>
      </c>
    </row>
    <row r="26" spans="1:2" x14ac:dyDescent="0.25">
      <c r="A26" s="153" t="s">
        <v>125</v>
      </c>
      <c r="B26" s="301" t="s">
        <v>265</v>
      </c>
    </row>
    <row r="27" spans="1:2" x14ac:dyDescent="0.25">
      <c r="A27" s="153" t="s">
        <v>126</v>
      </c>
      <c r="B27" s="301" t="s">
        <v>266</v>
      </c>
    </row>
    <row r="28" spans="1:2" x14ac:dyDescent="0.25">
      <c r="A28" s="153" t="s">
        <v>127</v>
      </c>
      <c r="B28" s="301" t="s">
        <v>267</v>
      </c>
    </row>
    <row r="29" spans="1:2" x14ac:dyDescent="0.25">
      <c r="A29" s="153" t="s">
        <v>128</v>
      </c>
      <c r="B29" s="301" t="s">
        <v>268</v>
      </c>
    </row>
    <row r="30" spans="1:2" x14ac:dyDescent="0.25">
      <c r="A30" s="153" t="s">
        <v>129</v>
      </c>
      <c r="B30" s="301" t="s">
        <v>269</v>
      </c>
    </row>
    <row r="31" spans="1:2" x14ac:dyDescent="0.25">
      <c r="A31" s="153" t="s">
        <v>130</v>
      </c>
      <c r="B31" s="301" t="s">
        <v>270</v>
      </c>
    </row>
    <row r="32" spans="1:2" x14ac:dyDescent="0.25">
      <c r="A32" s="153" t="s">
        <v>131</v>
      </c>
      <c r="B32" s="301" t="s">
        <v>271</v>
      </c>
    </row>
    <row r="33" spans="1:2" x14ac:dyDescent="0.25">
      <c r="A33" s="153" t="s">
        <v>132</v>
      </c>
      <c r="B33" s="301" t="s">
        <v>272</v>
      </c>
    </row>
    <row r="34" spans="1:2" x14ac:dyDescent="0.25">
      <c r="A34" s="153" t="s">
        <v>133</v>
      </c>
      <c r="B34" s="301" t="s">
        <v>273</v>
      </c>
    </row>
    <row r="35" spans="1:2" x14ac:dyDescent="0.25">
      <c r="A35" s="153" t="s">
        <v>134</v>
      </c>
      <c r="B35" s="301" t="s">
        <v>274</v>
      </c>
    </row>
    <row r="36" spans="1:2" x14ac:dyDescent="0.25">
      <c r="A36" s="153" t="s">
        <v>135</v>
      </c>
      <c r="B36" s="301" t="s">
        <v>275</v>
      </c>
    </row>
    <row r="37" spans="1:2" x14ac:dyDescent="0.25">
      <c r="A37" s="153" t="s">
        <v>136</v>
      </c>
      <c r="B37" s="301" t="s">
        <v>276</v>
      </c>
    </row>
    <row r="38" spans="1:2" x14ac:dyDescent="0.25">
      <c r="A38" s="153" t="s">
        <v>137</v>
      </c>
      <c r="B38" s="301" t="s">
        <v>277</v>
      </c>
    </row>
    <row r="39" spans="1:2" x14ac:dyDescent="0.25">
      <c r="A39" s="153" t="s">
        <v>138</v>
      </c>
      <c r="B39" s="301" t="s">
        <v>278</v>
      </c>
    </row>
    <row r="40" spans="1:2" x14ac:dyDescent="0.25">
      <c r="A40" s="153" t="s">
        <v>139</v>
      </c>
      <c r="B40" s="301" t="s">
        <v>279</v>
      </c>
    </row>
    <row r="41" spans="1:2" x14ac:dyDescent="0.25">
      <c r="A41" s="153" t="s">
        <v>140</v>
      </c>
      <c r="B41" s="301" t="s">
        <v>280</v>
      </c>
    </row>
    <row r="42" spans="1:2" x14ac:dyDescent="0.25">
      <c r="A42" s="153" t="s">
        <v>141</v>
      </c>
      <c r="B42" s="301" t="s">
        <v>281</v>
      </c>
    </row>
    <row r="43" spans="1:2" x14ac:dyDescent="0.25">
      <c r="A43" s="153" t="s">
        <v>142</v>
      </c>
      <c r="B43" s="301" t="s">
        <v>282</v>
      </c>
    </row>
    <row r="44" spans="1:2" x14ac:dyDescent="0.25">
      <c r="A44" s="153" t="s">
        <v>143</v>
      </c>
      <c r="B44" s="301" t="s">
        <v>283</v>
      </c>
    </row>
    <row r="45" spans="1:2" x14ac:dyDescent="0.25">
      <c r="A45" s="153" t="s">
        <v>144</v>
      </c>
      <c r="B45" s="301" t="s">
        <v>284</v>
      </c>
    </row>
    <row r="46" spans="1:2" x14ac:dyDescent="0.25">
      <c r="A46" s="153" t="s">
        <v>145</v>
      </c>
      <c r="B46" s="301" t="s">
        <v>285</v>
      </c>
    </row>
    <row r="47" spans="1:2" x14ac:dyDescent="0.25">
      <c r="A47" s="153" t="s">
        <v>146</v>
      </c>
      <c r="B47" s="301" t="s">
        <v>286</v>
      </c>
    </row>
    <row r="48" spans="1:2" x14ac:dyDescent="0.25">
      <c r="A48" s="153" t="s">
        <v>147</v>
      </c>
      <c r="B48" s="301" t="s">
        <v>287</v>
      </c>
    </row>
    <row r="49" spans="1:2" x14ac:dyDescent="0.25">
      <c r="A49" s="153" t="s">
        <v>148</v>
      </c>
      <c r="B49" s="301" t="s">
        <v>288</v>
      </c>
    </row>
    <row r="50" spans="1:2" x14ac:dyDescent="0.25">
      <c r="A50" s="153" t="s">
        <v>149</v>
      </c>
      <c r="B50" s="301"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29DCF8-3B42-40BB-BC6C-A1D35F724E14}">
  <ds:schemaRefs>
    <ds:schemaRef ds:uri="http://schemas.microsoft.com/office/infopath/2007/PartnerControls"/>
    <ds:schemaRef ds:uri="http://purl.org/dc/elements/1.1/"/>
    <ds:schemaRef ds:uri="http://schemas.microsoft.com/office/2006/metadata/properties"/>
    <ds:schemaRef ds:uri="2bd8bf6f-2485-4e2a-85c0-30ba0f06d5e5"/>
    <ds:schemaRef ds:uri="http://schemas.microsoft.com/office/2006/documentManagement/types"/>
    <ds:schemaRef ds:uri="http://purl.org/dc/terms/"/>
    <ds:schemaRef ds:uri="http://schemas.openxmlformats.org/package/2006/metadata/core-properties"/>
    <ds:schemaRef ds:uri="http://purl.org/dc/dcmitype/"/>
    <ds:schemaRef ds:uri="af47803f-cc35-46ec-8072-b48b0fca3b41"/>
    <ds:schemaRef ds:uri="http://www.w3.org/XML/1998/namespace"/>
  </ds:schemaRefs>
</ds:datastoreItem>
</file>

<file path=customXml/itemProps2.xml><?xml version="1.0" encoding="utf-8"?>
<ds:datastoreItem xmlns:ds="http://schemas.openxmlformats.org/officeDocument/2006/customXml" ds:itemID="{F9ECC85A-9F78-4DA2-B465-62C6433901D4}">
  <ds:schemaRefs>
    <ds:schemaRef ds:uri="http://schemas.microsoft.com/sharepoint/v3/contenttype/forms"/>
  </ds:schemaRefs>
</ds:datastoreItem>
</file>

<file path=customXml/itemProps3.xml><?xml version="1.0" encoding="utf-8"?>
<ds:datastoreItem xmlns:ds="http://schemas.openxmlformats.org/officeDocument/2006/customXml" ds:itemID="{4A478DEB-27EC-4040-81B4-2C8F37DA7A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 Personal Auto</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