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R:\Compliance\COVID-19\PREMIUM REFUND\STATE RESPONSES\CALIFORNIA\INSCO SUMBISSIONS\2021-07 SUBMISSION\"/>
    </mc:Choice>
  </mc:AlternateContent>
  <xr:revisionPtr revIDLastSave="0" documentId="13_ncr:1_{388AF322-D872-465C-9D33-E200A79590CB}" xr6:coauthVersionLast="47" xr6:coauthVersionMax="47"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8" l="1"/>
  <c r="I24" i="8"/>
  <c r="G24" i="8"/>
  <c r="J20" i="8" l="1"/>
  <c r="I20" i="8"/>
  <c r="G20" i="8"/>
  <c r="A3" i="8" l="1"/>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21" i="8" l="1"/>
  <c r="A22" i="8"/>
  <c r="A23" i="8"/>
  <c r="A56" i="8"/>
  <c r="A60" i="8"/>
  <c r="A57" i="8"/>
  <c r="A61" i="8"/>
  <c r="A58" i="8"/>
  <c r="A62" i="8"/>
  <c r="A59" i="8"/>
  <c r="A20"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L69" authorId="0" shapeId="0" xr:uid="{00000000-0006-0000-0100-00000C000000}">
      <text>
        <r>
          <rPr>
            <sz val="9"/>
            <color indexed="81"/>
            <rFont val="Tahoma"/>
            <family val="2"/>
          </rPr>
          <t xml:space="preserve">Enter %. If needed, you can write out "% for different month".  Ex. "15% in March, 20% in April"
</t>
        </r>
      </text>
    </comment>
    <comment ref="M69" authorId="0" shapeId="0" xr:uid="{00000000-0006-0000-0100-00000D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<sst xmlns="http://schemas.openxmlformats.org/spreadsheetml/2006/main" count="582" uniqueCount="383">
  <si>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</si>
  <si>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</si>
  <si>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</si>
  <si>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</si>
  <si>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</si>
  <si>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</si>
  <si>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</si>
  <si>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</si>
  <si>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</si>
  <si>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</si>
  <si>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</si>
  <si>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</si>
  <si>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</si>
  <si>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</si>
  <si>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</si>
  <si>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</si>
  <si>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</si>
  <si>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</si>
  <si>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</si>
  <si>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</si>
  <si>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</si>
  <si>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</si>
  <si>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</si>
  <si>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</si>
  <si>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</si>
  <si>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</si>
  <si>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</si>
  <si>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</si>
  <si>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</si>
  <si>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</si>
  <si>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</si>
  <si>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</si>
  <si>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</si>
  <si>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</si>
  <si>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</si>
  <si>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</si>
  <si>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</si>
  <si>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</si>
  <si>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</si>
  <si>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</si>
  <si>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</si>
  <si>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</si>
  <si>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</si>
  <si>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</si>
  <si>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</si>
  <si>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</si>
  <si>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</si>
  <si>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</si>
  <si>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</si>
  <si>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</si>
  <si>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</si>
  <si>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</si>
  <si>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</si>
  <si>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</si>
  <si>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</si>
  <si>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</si>
  <si>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</si>
  <si>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</si>
  <si>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</si>
  <si>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</si>
  <si>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</si>
  <si>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</si>
  <si>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</si>
  <si>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</si>
  <si>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</si>
  <si>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</si>
  <si>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</si>
  <si>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</si>
  <si>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</si>
  <si>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</si>
  <si>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</si>
  <si>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</si>
  <si>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</si>
  <si>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</si>
  <si>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</si>
  <si>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</si>
  <si>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</si>
  <si>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</si>
  <si>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</si>
  <si>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</si>
  <si>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</si>
  <si>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</si>
  <si>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</si>
  <si>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</si>
  <si>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</si>
  <si>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</si>
  <si>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</si>
  <si>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</si>
  <si>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</si>
  <si>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</si>
  <si>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</si>
  <si>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</si>
  <si>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</si>
  <si>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</si>
  <si>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</si>
  <si>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</si>
  <si>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</si>
  <si>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</si>
  <si>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</si>
  <si>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</si>
  <si>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</si>
  <si>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</si>
  <si>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</si>
  <si>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</si>
  <si>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</si>
  <si>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</si>
  <si>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</si>
  <si>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</si>
  <si>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</si>
  <si>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</si>
  <si>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</si>
  <si>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</si>
  <si>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</si>
  <si>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</si>
  <si>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</si>
  <si>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</si>
  <si>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</si>
  <si>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</si>
  <si>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</si>
  <si>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</si>
  <si>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</si>
  <si>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</si>
  <si>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</si>
  <si>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</si>
  <si>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</si>
  <si>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</si>
  <si>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</si>
  <si>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</si>
  <si>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</si>
  <si>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</si>
  <si>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</si>
  <si>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</si>
  <si>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</si>
  <si>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</si>
  <si>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</si>
  <si>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</si>
  <si>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</si>
  <si>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</si>
  <si>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</si>
  <si>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</si>
  <si>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</si>
  <si>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</si>
  <si>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</si>
  <si>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</si>
  <si>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</si>
  <si>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</si>
  <si>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</si>
  <si>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</si>
  <si>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</si>
  <si>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</si>
  <si>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</si>
  <si>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</si>
  <si>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</si>
  <si>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</si>
  <si>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</si>
  <si>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</si>
  <si>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</si>
  <si>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</si>
  <si>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</si>
  <si>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</si>
  <si>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</si>
  <si>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</si>
  <si>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</si>
  <si>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</si>
  <si>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</si>
  <si>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</si>
  <si>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</si>
  <si>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</si>
  <si>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</si>
  <si>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</si>
  <si>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</si>
  <si>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</si>
  <si>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</si>
  <si>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</si>
  <si>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</si>
  <si>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</si>
  <si>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</si>
  <si>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</si>
  <si>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</si>
  <si>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</si>
  <si>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</si>
  <si>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</si>
  <si>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</si>
  <si>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</si>
  <si>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</si>
  <si>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</si>
  <si>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</si>
  <si>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</si>
  <si>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</si>
  <si>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</si>
  <si>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</si>
  <si>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</si>
  <si>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</si>
  <si>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</si>
  <si>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</si>
  <si>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</si>
  <si>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</si>
  <si>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</si>
  <si>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</si>
  <si>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</si>
  <si>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</si>
  <si>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</si>
  <si>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</si>
  <si>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</si>
  <si>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</si>
  <si>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</si>
  <si>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</si>
  <si>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</si>
  <si>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</si>
  <si>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</si>
  <si>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</si>
  <si>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</si>
  <si>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</si>
  <si>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</si>
  <si>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</si>
  <si>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</si>
  <si>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</si>
  <si>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</si>
  <si>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</si>
  <si>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</si>
  <si>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</si>
  <si>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</si>
  <si>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</si>
  <si>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</si>
  <si>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</si>
  <si>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</si>
  <si>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</si>
  <si>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</si>
  <si>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</si>
  <si>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</si>
  <si>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</si>
  <si>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</si>
  <si>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</si>
  <si>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</si>
  <si>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</si>
  <si>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</si>
  <si>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</si>
  <si>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</si>
  <si>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</si>
  <si>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</si>
  <si>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</si>
  <si>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</si>
  <si>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</si>
  <si>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</si>
  <si>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</si>
  <si>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</si>
  <si>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</si>
  <si>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</si>
  <si>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</si>
  <si>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</si>
  <si>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</si>
  <si>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</si>
  <si>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</si>
  <si>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</si>
  <si>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</si>
  <si>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</si>
  <si>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</si>
  <si>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</si>
  <si>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</si>
  <si>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</si>
  <si>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</si>
  <si>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</si>
  <si>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</si>
  <si>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</si>
  <si>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</si>
  <si>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</si>
  <si>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</si>
  <si>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</si>
  <si>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</si>
  <si>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</si>
  <si>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</si>
  <si>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</si>
  <si>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</si>
  <si>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</si>
  <si>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</si>
  <si>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</si>
  <si>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</si>
  <si>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</si>
  <si>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</si>
  <si>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</si>
  <si>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</si>
  <si>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</si>
  <si>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</si>
  <si>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</si>
  <si>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</si>
  <si>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</si>
  <si>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</si>
  <si>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</si>
  <si>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</si>
  <si>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</si>
  <si>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</si>
  <si>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</si>
  <si>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</si>
  <si>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</si>
  <si>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</si>
  <si>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</si>
  <si>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</si>
  <si>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</si>
  <si>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</si>
  <si>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</si>
  <si>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</si>
  <si>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</si>
  <si>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</si>
  <si>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</si>
  <si>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</si>
  <si>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</si>
  <si>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</si>
  <si>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</si>
  <si>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</si>
  <si>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</si>
  <si>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</si>
  <si>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</si>
  <si>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</si>
  <si>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</si>
  <si>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</si>
  <si>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</si>
  <si>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</si>
  <si>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</si>
  <si>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</si>
  <si>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</si>
  <si>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</si>
  <si>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</si>
  <si>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</si>
  <si>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</si>
  <si>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</si>
  <si>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</si>
  <si>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</si>
  <si>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</si>
  <si>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</si>
  <si>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</si>
  <si>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</si>
  <si>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</si>
  <si>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</si>
  <si>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</si>
  <si>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</si>
  <si>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</si>
  <si>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</si>
  <si>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</si>
  <si>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</si>
  <si>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</si>
  <si>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</si>
  <si>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</si>
  <si>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</si>
  <si>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</si>
  <si>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</si>
  <si>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</si>
  <si>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</si>
  <si>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</si>
  <si>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</si>
  <si>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800 Gessner Road, Suite 600</t>
  </si>
  <si>
    <t>Houston</t>
  </si>
  <si>
    <t>77024-4538</t>
  </si>
  <si>
    <t>Jeffrey Tishberg</t>
  </si>
  <si>
    <t>Director of Statistical Reporting</t>
  </si>
  <si>
    <t>Hospitality</t>
  </si>
  <si>
    <t>Great Midwest Insurance Company</t>
  </si>
  <si>
    <t>Agents E&amp;O</t>
  </si>
  <si>
    <t xml:space="preserve">For the Agents E&amp;O business it was determined that no refunds are necessary at this time because the risk exposure has not been reduced as the businesses remained operating during the pandemic. 
</t>
  </si>
  <si>
    <t>**0%</t>
  </si>
  <si>
    <t>**0</t>
  </si>
  <si>
    <t>**$0</t>
  </si>
  <si>
    <t>** See Response (II) in the Explanatory Memorandum</t>
  </si>
  <si>
    <t>For Hospitality Policies the minimum premium due for these policies would be based on eighty percent (80%) of the expected receipts, rather than the one-hundred percent (100%) initially required.</t>
  </si>
  <si>
    <t>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t>
  </si>
  <si>
    <t>June</t>
  </si>
  <si>
    <t>July</t>
  </si>
  <si>
    <t>August</t>
  </si>
  <si>
    <t>September</t>
  </si>
  <si>
    <t>October</t>
  </si>
  <si>
    <t>November</t>
  </si>
  <si>
    <t>December</t>
  </si>
  <si>
    <t xml:space="preserve">January </t>
  </si>
  <si>
    <t>Febraury</t>
  </si>
  <si>
    <t>Has your company taken action to refund premium written in 2021 in response to COVID-19?</t>
  </si>
  <si>
    <t xml:space="preserve">Skyward Specialty Insurance Group, Inc. </t>
  </si>
  <si>
    <t>For Reporting Period: April, May and June 2021 and Overall Quarter Total</t>
  </si>
  <si>
    <t>This Report Is Due No Later Than:   July 30, 2021</t>
  </si>
  <si>
    <t>Has your company written premium in California in April, May, or June of 2021 in any lines of business identified in Bulletin 2020-3?</t>
  </si>
  <si>
    <t>jtishberg@skywardinsurance.com</t>
  </si>
  <si>
    <t>Drew Yashar</t>
  </si>
  <si>
    <t>(713) 935-4800</t>
  </si>
  <si>
    <t>Chief Actuary</t>
  </si>
  <si>
    <t>dyashar@skywardinsurance.com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</si>
</sst>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4"/>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3" fillId="0" borderId="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wrapText="1"/>
    </xf>
    <xf numFmtId="0" fontId="39" fillId="0" borderId="15" xfId="9" applyNumberFormat="1" applyFont="1" applyFill="1" applyBorder="1" applyAlignment="1">
      <alignment horizontal="right"/>
    </xf>
    <xf numFmtId="164" fontId="25" fillId="0" borderId="0" xfId="3" quotePrefix="1" applyFont="1" applyBorder="1" applyAlignment="1">
      <alignment vertical="center"/>
    </xf>
    <xf numFmtId="1" fontId="25" fillId="0" borderId="0" xfId="3" quotePrefix="1" applyNumberFormat="1" applyFont="1" applyBorder="1" applyAlignment="1">
      <alignment horizontal="center" vertical="center"/>
    </xf>
    <xf numFmtId="164" fontId="25" fillId="0" borderId="0" xfId="3" applyFont="1" applyFill="1" applyAlignment="1">
      <alignment horizontal="left" vertical="center"/>
    </xf>
    <xf numFmtId="164" fontId="25" fillId="0" borderId="0" xfId="3" applyFont="1" applyBorder="1" applyAlignment="1">
      <alignment horizontal="left" vertical="center"/>
    </xf>
    <xf numFmtId="164" fontId="25" fillId="0" borderId="0" xfId="3" quotePrefix="1" applyFont="1" applyBorder="1" applyAlignment="1">
      <alignment horizontal="left" vertical="center"/>
    </xf>
    <xf numFmtId="164" fontId="25" fillId="0" borderId="0" xfId="3" applyFont="1" applyAlignment="1">
      <alignment horizontal="left" vertical="center"/>
    </xf>
    <xf numFmtId="164" fontId="36" fillId="0" borderId="0" xfId="3" applyFont="1" applyBorder="1" applyAlignment="1">
      <alignment vertical="center"/>
    </xf>
    <xf numFmtId="164" fontId="12" fillId="0" borderId="0" xfId="4"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16"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 fontId="49" fillId="0" borderId="0" xfId="3" applyNumberFormat="1" applyFont="1" applyBorder="1" applyAlignment="1">
      <alignment horizontal="center" vertic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2">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2_Cover Page" xfId="11" xr:uid="{B49FA71D-4694-43CB-B380-EB1C76415C39}"/>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yashar@skywardinsurance.com" TargetMode="External"/><Relationship Id="rId1" Type="http://schemas.openxmlformats.org/officeDocument/2006/relationships/hyperlink" Target="mailto:jtishberg@skyward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zoomScale="90" zoomScaleNormal="90" workbookViewId="0">
      <selection activeCell="Z45" sqref="Z45"/>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47" t="s">
        <v>375</v>
      </c>
      <c r="B5" s="347"/>
      <c r="C5" s="347"/>
      <c r="D5" s="347"/>
      <c r="E5" s="347"/>
      <c r="F5" s="347"/>
      <c r="G5" s="347"/>
      <c r="H5" s="347"/>
      <c r="I5" s="347"/>
      <c r="J5" s="347"/>
      <c r="K5" s="347"/>
      <c r="L5" s="347"/>
      <c r="M5" s="347"/>
      <c r="N5" s="347"/>
    </row>
    <row r="6" spans="1:14" s="9" customFormat="1" ht="15" customHeight="1" x14ac:dyDescent="0.25">
      <c r="A6" s="347" t="s">
        <v>98</v>
      </c>
      <c r="B6" s="347"/>
      <c r="C6" s="347"/>
      <c r="D6" s="347"/>
      <c r="E6" s="347"/>
      <c r="F6" s="347"/>
      <c r="G6" s="347"/>
      <c r="H6" s="347"/>
      <c r="I6" s="347"/>
      <c r="J6" s="347"/>
      <c r="K6" s="347"/>
      <c r="L6" s="347"/>
      <c r="M6" s="347"/>
      <c r="N6" s="347"/>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355</v>
      </c>
      <c r="C9" s="264"/>
      <c r="D9" s="264"/>
      <c r="E9" s="264"/>
      <c r="F9" s="264"/>
      <c r="G9" s="264"/>
      <c r="H9" s="264"/>
      <c r="I9" s="264"/>
      <c r="J9" s="14"/>
      <c r="K9" s="15"/>
      <c r="L9" s="281">
        <v>18694</v>
      </c>
      <c r="M9" s="265"/>
      <c r="N9" s="16"/>
    </row>
    <row r="10" spans="1:14" ht="12.75" customHeight="1" x14ac:dyDescent="0.2">
      <c r="A10" s="55"/>
      <c r="B10" s="17" t="s">
        <v>30</v>
      </c>
      <c r="C10" s="17"/>
      <c r="D10" s="17"/>
      <c r="E10" s="17"/>
      <c r="F10" s="17"/>
      <c r="G10" s="17"/>
      <c r="H10" s="17"/>
      <c r="I10" s="350"/>
      <c r="J10" s="351"/>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374</v>
      </c>
      <c r="C13" s="264"/>
      <c r="D13" s="264"/>
      <c r="E13" s="264"/>
      <c r="F13" s="264"/>
      <c r="G13" s="264"/>
      <c r="H13" s="264"/>
      <c r="I13" s="264"/>
      <c r="J13" s="20"/>
      <c r="K13" s="21"/>
      <c r="L13" s="281">
        <v>4381</v>
      </c>
      <c r="M13" s="265"/>
      <c r="N13" s="16"/>
    </row>
    <row r="14" spans="1:14" ht="12.75" customHeight="1" x14ac:dyDescent="0.2">
      <c r="A14" s="55"/>
      <c r="B14" s="17" t="s">
        <v>32</v>
      </c>
      <c r="C14" s="17"/>
      <c r="D14" s="17"/>
      <c r="E14" s="17"/>
      <c r="F14" s="17"/>
      <c r="G14" s="17"/>
      <c r="H14" s="19"/>
      <c r="I14" s="351"/>
      <c r="J14" s="351"/>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349</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350</v>
      </c>
      <c r="C20" s="264"/>
      <c r="D20" s="264"/>
      <c r="E20" s="264"/>
      <c r="F20" s="264"/>
      <c r="G20" s="264"/>
      <c r="H20" s="24"/>
      <c r="I20" s="291" t="s">
        <v>282</v>
      </c>
      <c r="J20" s="125"/>
      <c r="K20" s="25"/>
      <c r="L20" s="154" t="s">
        <v>351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332</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8" t="s">
        <v>76</v>
      </c>
      <c r="C30" s="348"/>
      <c r="D30" s="348"/>
      <c r="E30" s="348"/>
      <c r="F30" s="348"/>
      <c r="G30" s="348"/>
      <c r="H30" s="348"/>
      <c r="I30" s="348"/>
      <c r="J30" s="348"/>
      <c r="K30" s="348"/>
      <c r="L30" s="348"/>
      <c r="M30" s="34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379</v>
      </c>
      <c r="C35" s="264"/>
      <c r="D35" s="264"/>
      <c r="E35" s="264"/>
      <c r="F35" s="264"/>
      <c r="G35" s="264"/>
      <c r="H35" s="35"/>
      <c r="I35" s="280" t="s">
        <v>380</v>
      </c>
      <c r="J35" s="268"/>
      <c r="K35" s="36"/>
      <c r="L35" s="280">
        <v>7139354801</v>
      </c>
      <c r="M35" s="268"/>
      <c r="N35" s="166"/>
    </row>
    <row r="36" spans="1:14" customFormat="1" ht="12.75" customHeight="1" x14ac:dyDescent="0.25">
      <c r="A36" s="167"/>
      <c r="B36" s="168" t="s">
        <v>162</v>
      </c>
      <c r="C36" s="168"/>
      <c r="D36" s="168"/>
      <c r="E36" s="168"/>
      <c r="F36" s="168"/>
      <c r="G36" s="168"/>
      <c r="H36" s="168"/>
      <c r="I36" s="356" t="s">
        <v>38</v>
      </c>
      <c r="J36" s="356"/>
      <c r="K36" s="178"/>
      <c r="L36" s="356" t="s">
        <v>39</v>
      </c>
      <c r="M36" s="35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381</v>
      </c>
      <c r="C38" s="267"/>
      <c r="D38" s="267"/>
      <c r="E38" s="267"/>
      <c r="F38" s="267"/>
      <c r="G38" s="267"/>
      <c r="H38" s="33"/>
      <c r="I38" s="337" t="s">
        <v>382</v>
      </c>
      <c r="J38" s="269"/>
      <c r="K38" s="269"/>
      <c r="L38" s="269"/>
      <c r="M38" s="269"/>
      <c r="N38" s="166"/>
    </row>
    <row r="39" spans="1:14" customFormat="1" ht="12.75" customHeight="1" x14ac:dyDescent="0.25">
      <c r="A39" s="167"/>
      <c r="B39" s="168" t="s">
        <v>40</v>
      </c>
      <c r="C39" s="168"/>
      <c r="D39" s="168"/>
      <c r="E39" s="168"/>
      <c r="F39" s="168"/>
      <c r="G39" s="168"/>
      <c r="H39" s="168"/>
      <c r="I39" s="356" t="s">
        <v>41</v>
      </c>
      <c r="J39" s="356"/>
      <c r="K39" s="356"/>
      <c r="L39" s="356"/>
      <c r="M39" s="35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352</v>
      </c>
      <c r="C42" s="264"/>
      <c r="D42" s="264"/>
      <c r="E42" s="264"/>
      <c r="F42" s="264"/>
      <c r="G42" s="264"/>
      <c r="H42" s="36"/>
      <c r="I42" s="280">
        <v>2127022110</v>
      </c>
      <c r="J42" s="268"/>
      <c r="K42" s="36"/>
      <c r="L42" s="280">
        <v>7139354801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353</v>
      </c>
      <c r="C46" s="264"/>
      <c r="D46" s="264"/>
      <c r="E46" s="264"/>
      <c r="F46" s="264"/>
      <c r="G46" s="264"/>
      <c r="H46" s="22"/>
      <c r="I46" s="278" t="s">
        <v>378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21" ht="12.75" customHeight="1" x14ac:dyDescent="0.2">
      <c r="A49" s="58"/>
      <c r="B49" s="48"/>
      <c r="C49" s="48"/>
      <c r="D49" s="48"/>
      <c r="E49" s="48"/>
      <c r="F49" s="48"/>
      <c r="G49" s="48"/>
      <c r="H49" s="48"/>
      <c r="I49" s="48"/>
      <c r="J49" s="48"/>
      <c r="K49" s="48"/>
      <c r="L49" s="48"/>
      <c r="M49" s="48"/>
      <c r="N49" s="49"/>
    </row>
    <row r="50" spans="1:21" ht="12.75" customHeight="1" x14ac:dyDescent="0.2">
      <c r="A50" s="30"/>
      <c r="B50" s="30"/>
      <c r="C50" s="30"/>
      <c r="D50" s="30"/>
      <c r="E50" s="30"/>
      <c r="F50" s="30"/>
      <c r="G50" s="30"/>
      <c r="H50" s="30"/>
      <c r="I50" s="30"/>
      <c r="J50" s="30"/>
      <c r="K50" s="30"/>
      <c r="L50" s="30"/>
      <c r="M50" s="30"/>
      <c r="N50" s="31"/>
    </row>
    <row r="51" spans="1:21" ht="12.75" customHeight="1" x14ac:dyDescent="0.2">
      <c r="A51" s="40"/>
      <c r="B51" s="40"/>
      <c r="C51" s="39"/>
      <c r="D51" s="39"/>
      <c r="E51" s="39"/>
      <c r="F51" s="39"/>
      <c r="G51" s="39"/>
      <c r="H51" s="39"/>
      <c r="I51" s="39"/>
      <c r="J51" s="39"/>
      <c r="K51" s="39"/>
      <c r="L51" s="39"/>
      <c r="M51" s="39"/>
      <c r="N51" s="32"/>
    </row>
    <row r="52" spans="1:21" ht="15" customHeight="1" x14ac:dyDescent="0.25">
      <c r="A52" s="353" t="s">
        <v>376</v>
      </c>
      <c r="B52" s="354"/>
      <c r="C52" s="354"/>
      <c r="D52" s="354"/>
      <c r="E52" s="354"/>
      <c r="F52" s="354"/>
      <c r="G52" s="354"/>
      <c r="H52" s="354"/>
      <c r="I52" s="354"/>
      <c r="J52" s="354"/>
      <c r="K52" s="354"/>
      <c r="L52" s="354"/>
      <c r="M52" s="354"/>
      <c r="N52" s="355"/>
      <c r="O52"/>
      <c r="P52"/>
      <c r="Q52"/>
      <c r="R52"/>
      <c r="S52"/>
      <c r="T52"/>
      <c r="U52"/>
    </row>
    <row r="53" spans="1:21" ht="12.75" customHeight="1" x14ac:dyDescent="0.25">
      <c r="A53" s="40"/>
      <c r="B53" s="40"/>
      <c r="C53" s="39"/>
      <c r="D53" s="39"/>
      <c r="E53" s="39"/>
      <c r="F53" s="39"/>
      <c r="G53" s="39"/>
      <c r="H53" s="39"/>
      <c r="I53" s="39"/>
      <c r="J53" s="39"/>
      <c r="K53" s="39"/>
      <c r="L53" s="39"/>
      <c r="M53" s="39"/>
      <c r="N53" s="32"/>
      <c r="O53"/>
      <c r="P53"/>
      <c r="Q53"/>
      <c r="R53"/>
      <c r="S53"/>
      <c r="T53"/>
      <c r="U53"/>
    </row>
    <row r="54" spans="1:21" ht="12.75" customHeight="1" x14ac:dyDescent="0.25">
      <c r="A54" s="24"/>
      <c r="B54" s="352" t="s">
        <v>170</v>
      </c>
      <c r="C54" s="352"/>
      <c r="D54" s="352"/>
      <c r="E54" s="352"/>
      <c r="F54" s="352"/>
      <c r="G54" s="352"/>
      <c r="H54" s="352"/>
      <c r="I54" s="352"/>
      <c r="J54" s="352"/>
      <c r="K54" s="352"/>
      <c r="L54" s="352"/>
      <c r="M54" s="352"/>
      <c r="N54" s="33"/>
      <c r="O54"/>
      <c r="P54"/>
      <c r="Q54"/>
      <c r="R54"/>
      <c r="S54"/>
      <c r="T54"/>
      <c r="U54"/>
    </row>
    <row r="55" spans="1:21" ht="12.75" customHeight="1" x14ac:dyDescent="0.25">
      <c r="B55" s="352"/>
      <c r="C55" s="352"/>
      <c r="D55" s="352"/>
      <c r="E55" s="352"/>
      <c r="F55" s="352"/>
      <c r="G55" s="352"/>
      <c r="H55" s="352"/>
      <c r="I55" s="352"/>
      <c r="J55" s="352"/>
      <c r="K55" s="352"/>
      <c r="L55" s="352"/>
      <c r="M55" s="352"/>
      <c r="N55" s="33"/>
      <c r="O55"/>
      <c r="P55"/>
      <c r="Q55"/>
      <c r="R55"/>
      <c r="S55"/>
      <c r="T55"/>
      <c r="U55"/>
    </row>
    <row r="56" spans="1:21" ht="12.75" customHeight="1" x14ac:dyDescent="0.25">
      <c r="B56" s="33" t="s">
        <v>43</v>
      </c>
      <c r="C56" s="41"/>
      <c r="D56" s="41"/>
      <c r="E56" s="41"/>
      <c r="F56" s="41"/>
      <c r="G56" s="41"/>
      <c r="H56" s="41"/>
      <c r="I56" s="41"/>
      <c r="J56" s="41"/>
      <c r="K56" s="41"/>
      <c r="L56" s="41"/>
      <c r="M56" s="41"/>
      <c r="N56" s="33"/>
      <c r="O56"/>
      <c r="P56"/>
      <c r="Q56"/>
      <c r="R56"/>
      <c r="S56"/>
      <c r="T56"/>
      <c r="U56"/>
    </row>
    <row r="57" spans="1:21" ht="12.75" customHeight="1" x14ac:dyDescent="0.25">
      <c r="B57" s="42"/>
      <c r="C57" s="24"/>
      <c r="D57" s="43"/>
      <c r="E57" s="41"/>
      <c r="F57" s="41"/>
      <c r="G57" s="41"/>
      <c r="H57" s="41"/>
      <c r="I57" s="41"/>
      <c r="J57" s="41"/>
      <c r="K57" s="41"/>
      <c r="L57" s="41"/>
      <c r="M57" s="41"/>
      <c r="N57" s="33"/>
      <c r="O57"/>
      <c r="P57"/>
      <c r="Q57"/>
      <c r="R57"/>
      <c r="S57"/>
      <c r="T57"/>
      <c r="U57"/>
    </row>
    <row r="58" spans="1:21" ht="12.75" customHeight="1" x14ac:dyDescent="0.25">
      <c r="A58" s="42"/>
      <c r="B58" s="33" t="s">
        <v>68</v>
      </c>
      <c r="C58" s="24"/>
      <c r="D58" s="43"/>
      <c r="E58" s="41"/>
      <c r="F58" s="41"/>
      <c r="G58" s="41"/>
      <c r="H58" s="41"/>
      <c r="I58" s="41"/>
      <c r="J58" s="41"/>
      <c r="K58" s="41"/>
      <c r="L58" s="41"/>
      <c r="M58" s="41"/>
      <c r="N58" s="33"/>
      <c r="O58"/>
      <c r="P58"/>
      <c r="Q58"/>
      <c r="R58"/>
      <c r="S58"/>
      <c r="T58"/>
      <c r="U58"/>
    </row>
    <row r="59" spans="1:21" ht="12.75" customHeight="1" x14ac:dyDescent="0.25">
      <c r="A59" s="42"/>
      <c r="B59" s="33" t="s">
        <v>69</v>
      </c>
      <c r="C59" s="24"/>
      <c r="D59" s="43"/>
      <c r="E59" s="41"/>
      <c r="F59" s="41"/>
      <c r="G59" s="41"/>
      <c r="H59" s="41"/>
      <c r="I59" s="41"/>
      <c r="J59" s="41"/>
      <c r="K59" s="41"/>
      <c r="L59" s="41"/>
      <c r="M59" s="41"/>
      <c r="N59" s="33"/>
      <c r="O59"/>
      <c r="P59"/>
      <c r="Q59"/>
      <c r="R59"/>
      <c r="S59"/>
      <c r="T59"/>
      <c r="U59"/>
    </row>
    <row r="60" spans="1:21" ht="12.75" customHeight="1" x14ac:dyDescent="0.25">
      <c r="A60" s="33"/>
      <c r="B60" s="33" t="s">
        <v>70</v>
      </c>
      <c r="C60" s="33"/>
      <c r="D60" s="33"/>
      <c r="E60" s="33"/>
      <c r="F60" s="33"/>
      <c r="G60" s="33"/>
      <c r="H60" s="33"/>
      <c r="I60" s="33"/>
      <c r="J60" s="33"/>
      <c r="K60" s="33"/>
      <c r="L60" s="33"/>
      <c r="M60" s="33"/>
      <c r="N60" s="33"/>
      <c r="O60"/>
      <c r="P60"/>
      <c r="Q60"/>
      <c r="R60"/>
      <c r="S60"/>
      <c r="T60"/>
      <c r="U60"/>
    </row>
    <row r="61" spans="1:21" ht="12.75" customHeight="1" x14ac:dyDescent="0.25">
      <c r="A61" s="34"/>
      <c r="B61" s="33" t="s">
        <v>71</v>
      </c>
      <c r="C61" s="44"/>
      <c r="E61" s="44"/>
      <c r="F61" s="44"/>
      <c r="G61" s="44"/>
      <c r="H61" s="44"/>
      <c r="I61" s="44"/>
      <c r="J61" s="44"/>
      <c r="K61" s="44"/>
      <c r="L61" s="44"/>
      <c r="M61" s="44"/>
      <c r="N61" s="44"/>
      <c r="O61"/>
      <c r="P61"/>
      <c r="Q61"/>
      <c r="R61"/>
      <c r="S61"/>
      <c r="T61"/>
      <c r="U61"/>
    </row>
    <row r="62" spans="1:21" ht="12.75" customHeight="1" x14ac:dyDescent="0.25">
      <c r="A62" s="34"/>
      <c r="B62" s="44"/>
      <c r="C62" s="44"/>
      <c r="E62" s="44"/>
      <c r="F62" s="44"/>
      <c r="G62" s="44"/>
      <c r="H62" s="44"/>
      <c r="I62" s="44"/>
      <c r="J62" s="44"/>
      <c r="K62" s="44"/>
      <c r="L62" s="44"/>
      <c r="M62" s="44"/>
      <c r="N62" s="44"/>
      <c r="O62"/>
      <c r="P62"/>
      <c r="Q62"/>
      <c r="R62"/>
      <c r="S62"/>
      <c r="T62"/>
      <c r="U62"/>
    </row>
    <row r="63" spans="1:21" ht="12.75" customHeight="1" x14ac:dyDescent="0.25">
      <c r="A63" s="34"/>
      <c r="B63" s="44" t="s">
        <v>333</v>
      </c>
      <c r="C63" s="44"/>
      <c r="E63" s="44"/>
      <c r="F63" s="44"/>
      <c r="G63" s="44"/>
      <c r="H63" s="45"/>
      <c r="I63" s="44"/>
      <c r="J63" s="44"/>
      <c r="K63" s="44"/>
      <c r="L63" s="44"/>
      <c r="M63" s="44"/>
      <c r="N63" s="44"/>
      <c r="O63"/>
      <c r="P63"/>
      <c r="Q63"/>
      <c r="R63"/>
      <c r="S63"/>
      <c r="T63"/>
      <c r="U63"/>
    </row>
    <row r="64" spans="1:21"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54:M55"/>
    <mergeCell ref="A52:N52"/>
    <mergeCell ref="I36:J36"/>
    <mergeCell ref="L36:M36"/>
    <mergeCell ref="I39:M39"/>
    <mergeCell ref="A6:N6"/>
    <mergeCell ref="A5:N5"/>
    <mergeCell ref="B30:M30"/>
    <mergeCell ref="A2:N2"/>
    <mergeCell ref="A3:N3"/>
    <mergeCell ref="I10:J10"/>
    <mergeCell ref="I14:J14"/>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C3A89B47-D2E2-4EAF-AF13-B61A926FA0A2}"/>
    <hyperlink ref="I38" r:id="rId2" xr:uid="{D03BF310-DC80-4650-8FE8-8FC5AE26DB1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90" zoomScaleNormal="90" workbookViewId="0">
      <selection activeCell="G10" sqref="G1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39.1406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61" t="s">
        <v>54</v>
      </c>
      <c r="B1" s="362"/>
      <c r="C1" s="362"/>
      <c r="D1" s="362"/>
      <c r="E1" s="362"/>
      <c r="F1" s="362"/>
      <c r="G1" s="362"/>
      <c r="H1" s="362"/>
      <c r="I1" s="362"/>
      <c r="J1" s="362"/>
      <c r="K1" s="362"/>
      <c r="L1" s="362"/>
      <c r="M1" s="36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8" t="s">
        <v>319</v>
      </c>
      <c r="B2" s="359"/>
      <c r="C2" s="359"/>
      <c r="D2" s="359"/>
      <c r="E2" s="359"/>
      <c r="F2" s="359"/>
      <c r="G2" s="359"/>
      <c r="H2" s="359"/>
      <c r="I2" s="359"/>
      <c r="J2" s="359"/>
      <c r="K2" s="359"/>
      <c r="L2" s="359"/>
      <c r="M2" s="36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Great Midwest Insurance Company</v>
      </c>
      <c r="F4" s="336"/>
      <c r="G4" s="115"/>
      <c r="H4" s="115"/>
      <c r="I4" s="115"/>
      <c r="J4" s="116"/>
      <c r="L4" s="76" t="s">
        <v>55</v>
      </c>
      <c r="M4" s="164">
        <f>'Cover Page'!L9</f>
        <v>18694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Skyward Specialty Insurance Group, Inc. </v>
      </c>
      <c r="F6" s="336"/>
      <c r="G6" s="115"/>
      <c r="H6" s="115"/>
      <c r="I6" s="115"/>
      <c r="J6" s="116"/>
      <c r="L6" s="76" t="s">
        <v>56</v>
      </c>
      <c r="M6" s="164">
        <f>'Cover Page'!L13</f>
        <v>4381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377</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334</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335</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4" t="s">
        <v>373</v>
      </c>
      <c r="C24" s="364"/>
      <c r="D24" s="364"/>
      <c r="E24" s="364"/>
      <c r="F24" s="364"/>
      <c r="G24" s="364"/>
      <c r="H24" s="364"/>
      <c r="I24" s="364"/>
      <c r="J24" s="364"/>
      <c r="K24" s="364"/>
      <c r="L24" s="364"/>
      <c r="M24" s="36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9"/>
      <c r="F37" s="370"/>
      <c r="G37" s="226"/>
      <c r="H37" s="226"/>
      <c r="I37" s="226"/>
      <c r="J37" s="226"/>
      <c r="K37" s="226"/>
      <c r="L37" s="101"/>
    </row>
    <row r="38" spans="1:39" ht="12.95" customHeight="1" x14ac:dyDescent="0.25">
      <c r="A38" s="99"/>
      <c r="B38" s="68"/>
      <c r="C38" s="103"/>
      <c r="D38" s="102"/>
      <c r="E38" s="371"/>
      <c r="F38" s="37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336</v>
      </c>
      <c r="C41" s="85"/>
      <c r="D41" s="85"/>
      <c r="E41" s="85"/>
      <c r="F41" s="85"/>
      <c r="N41" s="142"/>
      <c r="O41" s="142"/>
      <c r="P41" s="142"/>
      <c r="Q41" s="142"/>
      <c r="R41" s="142"/>
      <c r="S41" s="142"/>
      <c r="T41" s="142"/>
      <c r="U41" s="357" t="s">
        <v>185</v>
      </c>
      <c r="V41" s="357"/>
      <c r="W41" s="357"/>
      <c r="X41" s="357"/>
      <c r="Y41" s="357"/>
      <c r="Z41" s="357"/>
      <c r="AA41" s="357"/>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57" t="s">
        <v>304</v>
      </c>
      <c r="H42" s="357"/>
      <c r="I42" s="357"/>
      <c r="J42" s="357"/>
      <c r="K42" s="357"/>
      <c r="L42" s="357"/>
      <c r="M42" s="357"/>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63.75" x14ac:dyDescent="0.2">
      <c r="A48" s="343"/>
      <c r="B48" s="343" t="s">
        <v>66</v>
      </c>
      <c r="C48" s="344" t="s">
        <v>293</v>
      </c>
      <c r="D48" s="345"/>
      <c r="E48" s="346"/>
      <c r="F48" s="346"/>
      <c r="G48" s="230"/>
      <c r="H48" s="230"/>
      <c r="I48" s="230"/>
      <c r="J48" s="230"/>
      <c r="K48" s="338" t="s">
        <v>362</v>
      </c>
      <c r="L48" s="230"/>
      <c r="M48" s="230"/>
      <c r="N48" s="143"/>
      <c r="O48" s="143"/>
      <c r="P48" s="143"/>
      <c r="Q48" s="143"/>
      <c r="R48" s="143"/>
      <c r="S48" s="143"/>
      <c r="T48" s="143"/>
      <c r="U48" s="214">
        <f>G48</f>
        <v>0</v>
      </c>
      <c r="V48" s="214">
        <f t="shared" ref="V48:AA48" si="14">H48</f>
        <v>0</v>
      </c>
      <c r="W48" s="214">
        <f t="shared" si="14"/>
        <v>0</v>
      </c>
      <c r="X48" s="214">
        <f t="shared" si="14"/>
        <v>0</v>
      </c>
      <c r="Y48" s="214" t="str">
        <f t="shared" si="14"/>
        <v>For Hospitality Policies the minimum premium due for these policies would be based on eighty percent (80%) of the expected receipts, rather than the one-hundred percent (100%) initially required.</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57" t="s">
        <v>185</v>
      </c>
      <c r="V51" s="357"/>
      <c r="W51" s="357"/>
      <c r="X51" s="357"/>
      <c r="Y51" s="357"/>
      <c r="Z51" s="357"/>
      <c r="AA51" s="357"/>
      <c r="AB51" s="139"/>
      <c r="AC51" s="139"/>
      <c r="AD51" s="139"/>
      <c r="AE51" s="139"/>
      <c r="AF51" s="139"/>
      <c r="AG51" s="139"/>
      <c r="AH51" s="139"/>
      <c r="AI51" s="139"/>
      <c r="AJ51" s="139"/>
      <c r="AK51" s="139"/>
      <c r="AL51" s="139"/>
      <c r="AM51" s="139"/>
    </row>
    <row r="52" spans="1:39" s="66" customFormat="1" ht="12.75" customHeight="1" x14ac:dyDescent="0.25">
      <c r="A52" s="73"/>
      <c r="B52" s="92" t="s">
        <v>337</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57" t="s">
        <v>304</v>
      </c>
      <c r="H53" s="357"/>
      <c r="I53" s="357"/>
      <c r="J53" s="357"/>
      <c r="K53" s="357"/>
      <c r="L53" s="357"/>
      <c r="M53" s="35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338</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ht="63.75" x14ac:dyDescent="0.2">
      <c r="A61" s="73"/>
      <c r="B61" s="92"/>
      <c r="C61" s="341" t="s">
        <v>65</v>
      </c>
      <c r="D61" s="340" t="s">
        <v>61</v>
      </c>
      <c r="E61" s="340"/>
      <c r="F61" s="342"/>
      <c r="G61" s="230"/>
      <c r="H61" s="230"/>
      <c r="I61" s="230"/>
      <c r="J61" s="230"/>
      <c r="K61" s="338" t="s">
        <v>362</v>
      </c>
      <c r="L61" s="230"/>
      <c r="M61" s="230"/>
      <c r="N61" s="143"/>
      <c r="O61" s="143"/>
      <c r="P61" s="143"/>
      <c r="Q61" s="143"/>
      <c r="R61" s="143"/>
      <c r="S61" s="143"/>
      <c r="T61" s="143"/>
      <c r="U61" s="214">
        <f>G61</f>
        <v>0</v>
      </c>
      <c r="V61" s="214">
        <f t="shared" ref="V61:AA61" si="29">H61</f>
        <v>0</v>
      </c>
      <c r="W61" s="214">
        <f t="shared" si="29"/>
        <v>0</v>
      </c>
      <c r="X61" s="214">
        <f t="shared" si="29"/>
        <v>0</v>
      </c>
      <c r="Y61" s="214" t="str">
        <f t="shared" si="29"/>
        <v>For Hospitality Policies the minimum premium due for these policies would be based on eighty percent (80%) of the expected receipts, rather than the one-hundred percent (100%) initially required.</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7" t="s">
        <v>304</v>
      </c>
      <c r="H65" s="357"/>
      <c r="I65" s="357"/>
      <c r="J65" s="357"/>
      <c r="K65" s="357"/>
      <c r="L65" s="357"/>
      <c r="M65" s="357"/>
      <c r="N65" s="142"/>
      <c r="O65" s="142"/>
      <c r="P65" s="142"/>
      <c r="Q65" s="142"/>
      <c r="R65" s="142"/>
      <c r="S65" s="142"/>
      <c r="T65" s="142"/>
      <c r="U65" s="357" t="s">
        <v>185</v>
      </c>
      <c r="V65" s="357"/>
      <c r="W65" s="357"/>
      <c r="X65" s="357"/>
      <c r="Y65" s="357"/>
      <c r="Z65" s="357"/>
      <c r="AA65" s="35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340" t="s">
        <v>87</v>
      </c>
      <c r="D69" s="340" t="s">
        <v>307</v>
      </c>
      <c r="F69" s="93"/>
      <c r="G69" s="331"/>
      <c r="H69" s="331"/>
      <c r="I69" s="331"/>
      <c r="J69" s="331"/>
      <c r="K69" s="338"/>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339</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7" t="s">
        <v>185</v>
      </c>
      <c r="V75" s="357"/>
      <c r="W75" s="357"/>
      <c r="X75" s="357"/>
      <c r="Y75" s="357"/>
      <c r="Z75" s="357"/>
      <c r="AA75" s="357"/>
      <c r="AB75" s="139"/>
      <c r="AC75" s="139"/>
      <c r="AD75" s="139"/>
      <c r="AE75" s="139"/>
      <c r="AF75" s="139"/>
      <c r="AG75" s="139"/>
      <c r="AH75" s="139"/>
      <c r="AI75" s="139"/>
      <c r="AJ75" s="139"/>
      <c r="AK75" s="139"/>
      <c r="AL75" s="139"/>
      <c r="AM75" s="139"/>
    </row>
    <row r="76" spans="1:39" ht="12.95" customHeight="1" x14ac:dyDescent="0.2">
      <c r="A76" s="73" t="s">
        <v>177</v>
      </c>
      <c r="B76" s="75" t="s">
        <v>340</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342</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341</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343</v>
      </c>
      <c r="C79" s="75"/>
      <c r="D79" s="75"/>
      <c r="E79" s="91"/>
      <c r="F79" s="75"/>
      <c r="G79" s="357" t="s">
        <v>304</v>
      </c>
      <c r="H79" s="357"/>
      <c r="I79" s="357"/>
      <c r="J79" s="357"/>
      <c r="K79" s="357"/>
      <c r="L79" s="357"/>
      <c r="M79" s="357"/>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1</v>
      </c>
      <c r="S84" s="152" t="b">
        <v>0</v>
      </c>
      <c r="T84" s="152" t="b">
        <v>0</v>
      </c>
      <c r="U84" s="208">
        <f t="shared" si="51"/>
        <v>0</v>
      </c>
      <c r="V84" s="208">
        <f t="shared" si="52"/>
        <v>0</v>
      </c>
      <c r="W84" s="208">
        <f t="shared" si="53"/>
        <v>0</v>
      </c>
      <c r="X84" s="208">
        <f t="shared" si="54"/>
        <v>0</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6"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239</v>
      </c>
      <c r="B1" s="362"/>
      <c r="C1" s="362"/>
      <c r="D1" s="362"/>
      <c r="E1" s="362"/>
      <c r="F1" s="362"/>
      <c r="G1" s="362"/>
      <c r="H1" s="362"/>
      <c r="I1" s="362"/>
      <c r="J1" s="362"/>
      <c r="K1" s="362"/>
      <c r="L1" s="362"/>
      <c r="M1" s="362"/>
      <c r="N1" s="363"/>
    </row>
    <row r="2" spans="1:14" ht="23.25" customHeight="1" x14ac:dyDescent="0.3">
      <c r="A2" s="358" t="s">
        <v>319</v>
      </c>
      <c r="B2" s="359"/>
      <c r="C2" s="359"/>
      <c r="D2" s="359"/>
      <c r="E2" s="359"/>
      <c r="F2" s="359"/>
      <c r="G2" s="359"/>
      <c r="H2" s="359"/>
      <c r="I2" s="359"/>
      <c r="J2" s="359"/>
      <c r="K2" s="359"/>
      <c r="L2" s="359"/>
      <c r="M2" s="359"/>
      <c r="N2" s="36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Great Midwest Insurance Company</v>
      </c>
      <c r="F4" s="114"/>
      <c r="G4" s="114"/>
      <c r="H4" s="115"/>
      <c r="I4" s="115"/>
      <c r="J4" s="115"/>
      <c r="K4" s="116"/>
      <c r="L4" s="63"/>
      <c r="M4" s="76" t="s">
        <v>55</v>
      </c>
      <c r="N4" s="164">
        <f>'Cover Page'!L9</f>
        <v>18694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Skyward Specialty Insurance Group, Inc. </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344</v>
      </c>
      <c r="D10" s="258"/>
      <c r="E10" s="258"/>
      <c r="F10" s="258"/>
      <c r="G10" s="258"/>
      <c r="H10" s="258"/>
      <c r="I10" s="258"/>
      <c r="J10" s="258"/>
      <c r="K10" s="258"/>
      <c r="L10" s="258"/>
      <c r="M10" s="258"/>
      <c r="N10" s="259"/>
    </row>
    <row r="11" spans="1:14" ht="19.5" customHeight="1" x14ac:dyDescent="0.25">
      <c r="A11" s="257"/>
      <c r="B11" s="258"/>
      <c r="C11" s="258" t="s">
        <v>327</v>
      </c>
      <c r="D11" s="258"/>
      <c r="E11" s="258"/>
      <c r="F11" s="258"/>
      <c r="G11" s="258"/>
      <c r="H11" s="258"/>
      <c r="I11" s="258"/>
      <c r="J11" s="258"/>
      <c r="K11" s="258"/>
      <c r="L11" s="258"/>
      <c r="M11" s="258"/>
      <c r="N11" s="259"/>
    </row>
    <row r="12" spans="1:14" x14ac:dyDescent="0.25">
      <c r="A12" s="257"/>
      <c r="B12" s="258"/>
      <c r="C12" s="258" t="s">
        <v>328</v>
      </c>
      <c r="D12" s="258"/>
      <c r="E12" s="258"/>
      <c r="F12" s="258"/>
      <c r="G12" s="258"/>
      <c r="H12" s="258"/>
      <c r="I12" s="258"/>
      <c r="J12" s="258"/>
      <c r="K12" s="258"/>
      <c r="L12" s="258"/>
      <c r="M12" s="258"/>
      <c r="N12" s="259"/>
    </row>
    <row r="13" spans="1:14" x14ac:dyDescent="0.25">
      <c r="A13" s="257"/>
      <c r="B13" s="258"/>
      <c r="C13" s="258" t="s">
        <v>329</v>
      </c>
      <c r="D13" s="258"/>
      <c r="E13" s="258"/>
      <c r="F13" s="258"/>
      <c r="G13" s="258"/>
      <c r="H13" s="258"/>
      <c r="I13" s="258"/>
      <c r="J13" s="258"/>
      <c r="K13" s="258"/>
      <c r="L13" s="258"/>
      <c r="M13" s="258"/>
      <c r="N13" s="259"/>
    </row>
    <row r="14" spans="1:14" x14ac:dyDescent="0.25">
      <c r="A14" s="257"/>
      <c r="B14" s="259"/>
      <c r="C14" s="373" t="s">
        <v>357</v>
      </c>
      <c r="D14" s="374"/>
      <c r="E14" s="374"/>
      <c r="F14" s="374"/>
      <c r="G14" s="374"/>
      <c r="H14" s="374"/>
      <c r="I14" s="374"/>
      <c r="J14" s="374"/>
      <c r="K14" s="374"/>
      <c r="L14" s="374"/>
      <c r="M14" s="375"/>
      <c r="N14" s="259"/>
    </row>
    <row r="15" spans="1:14" x14ac:dyDescent="0.25">
      <c r="A15" s="257"/>
      <c r="B15" s="259"/>
      <c r="C15" s="376"/>
      <c r="D15" s="377"/>
      <c r="E15" s="377"/>
      <c r="F15" s="377"/>
      <c r="G15" s="377"/>
      <c r="H15" s="377"/>
      <c r="I15" s="377"/>
      <c r="J15" s="377"/>
      <c r="K15" s="377"/>
      <c r="L15" s="377"/>
      <c r="M15" s="378"/>
      <c r="N15" s="259"/>
    </row>
    <row r="16" spans="1:14" x14ac:dyDescent="0.25">
      <c r="A16" s="257"/>
      <c r="B16" s="259"/>
      <c r="C16" s="376"/>
      <c r="D16" s="377"/>
      <c r="E16" s="377"/>
      <c r="F16" s="377"/>
      <c r="G16" s="377"/>
      <c r="H16" s="377"/>
      <c r="I16" s="377"/>
      <c r="J16" s="377"/>
      <c r="K16" s="377"/>
      <c r="L16" s="377"/>
      <c r="M16" s="378"/>
      <c r="N16" s="259"/>
    </row>
    <row r="17" spans="1:14" x14ac:dyDescent="0.25">
      <c r="A17" s="257"/>
      <c r="B17" s="259"/>
      <c r="C17" s="376"/>
      <c r="D17" s="377"/>
      <c r="E17" s="377"/>
      <c r="F17" s="377"/>
      <c r="G17" s="377"/>
      <c r="H17" s="377"/>
      <c r="I17" s="377"/>
      <c r="J17" s="377"/>
      <c r="K17" s="377"/>
      <c r="L17" s="377"/>
      <c r="M17" s="378"/>
      <c r="N17" s="259"/>
    </row>
    <row r="18" spans="1:14" x14ac:dyDescent="0.25">
      <c r="A18" s="257"/>
      <c r="B18" s="259"/>
      <c r="C18" s="376"/>
      <c r="D18" s="377"/>
      <c r="E18" s="377"/>
      <c r="F18" s="377"/>
      <c r="G18" s="377"/>
      <c r="H18" s="377"/>
      <c r="I18" s="377"/>
      <c r="J18" s="377"/>
      <c r="K18" s="377"/>
      <c r="L18" s="377"/>
      <c r="M18" s="378"/>
      <c r="N18" s="259"/>
    </row>
    <row r="19" spans="1:14" x14ac:dyDescent="0.25">
      <c r="A19" s="257"/>
      <c r="B19" s="259"/>
      <c r="C19" s="376"/>
      <c r="D19" s="377"/>
      <c r="E19" s="377"/>
      <c r="F19" s="377"/>
      <c r="G19" s="377"/>
      <c r="H19" s="377"/>
      <c r="I19" s="377"/>
      <c r="J19" s="377"/>
      <c r="K19" s="377"/>
      <c r="L19" s="377"/>
      <c r="M19" s="378"/>
      <c r="N19" s="259"/>
    </row>
    <row r="20" spans="1:14" x14ac:dyDescent="0.25">
      <c r="A20" s="257"/>
      <c r="B20" s="259"/>
      <c r="C20" s="376"/>
      <c r="D20" s="377"/>
      <c r="E20" s="377"/>
      <c r="F20" s="377"/>
      <c r="G20" s="377"/>
      <c r="H20" s="377"/>
      <c r="I20" s="377"/>
      <c r="J20" s="377"/>
      <c r="K20" s="377"/>
      <c r="L20" s="377"/>
      <c r="M20" s="378"/>
      <c r="N20" s="259"/>
    </row>
    <row r="21" spans="1:14" x14ac:dyDescent="0.25">
      <c r="A21" s="257"/>
      <c r="B21" s="259"/>
      <c r="C21" s="376"/>
      <c r="D21" s="377"/>
      <c r="E21" s="377"/>
      <c r="F21" s="377"/>
      <c r="G21" s="377"/>
      <c r="H21" s="377"/>
      <c r="I21" s="377"/>
      <c r="J21" s="377"/>
      <c r="K21" s="377"/>
      <c r="L21" s="377"/>
      <c r="M21" s="378"/>
      <c r="N21" s="259"/>
    </row>
    <row r="22" spans="1:14" x14ac:dyDescent="0.25">
      <c r="A22" s="257"/>
      <c r="B22" s="259"/>
      <c r="C22" s="376"/>
      <c r="D22" s="377"/>
      <c r="E22" s="377"/>
      <c r="F22" s="377"/>
      <c r="G22" s="377"/>
      <c r="H22" s="377"/>
      <c r="I22" s="377"/>
      <c r="J22" s="377"/>
      <c r="K22" s="377"/>
      <c r="L22" s="377"/>
      <c r="M22" s="378"/>
      <c r="N22" s="259"/>
    </row>
    <row r="23" spans="1:14" x14ac:dyDescent="0.25">
      <c r="A23" s="257"/>
      <c r="B23" s="259"/>
      <c r="C23" s="379"/>
      <c r="D23" s="380"/>
      <c r="E23" s="380"/>
      <c r="F23" s="380"/>
      <c r="G23" s="380"/>
      <c r="H23" s="380"/>
      <c r="I23" s="380"/>
      <c r="J23" s="380"/>
      <c r="K23" s="380"/>
      <c r="L23" s="380"/>
      <c r="M23" s="38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345</v>
      </c>
      <c r="D25" s="258"/>
      <c r="E25" s="258"/>
      <c r="F25" s="258"/>
      <c r="G25" s="258"/>
      <c r="H25" s="258"/>
      <c r="I25" s="258"/>
      <c r="J25" s="258"/>
      <c r="K25" s="258"/>
      <c r="L25" s="258"/>
      <c r="M25" s="258"/>
      <c r="N25" s="259"/>
    </row>
    <row r="26" spans="1:14" x14ac:dyDescent="0.25">
      <c r="A26" s="257"/>
      <c r="B26" s="258"/>
      <c r="C26" s="258" t="s">
        <v>346</v>
      </c>
      <c r="D26" s="258"/>
      <c r="E26" s="258"/>
      <c r="F26" s="258"/>
      <c r="G26" s="258"/>
      <c r="H26" s="258"/>
      <c r="I26" s="258"/>
      <c r="J26" s="258"/>
      <c r="K26" s="258"/>
      <c r="L26" s="258"/>
      <c r="M26" s="258"/>
      <c r="N26" s="259"/>
    </row>
    <row r="27" spans="1:14" x14ac:dyDescent="0.25">
      <c r="A27" s="257"/>
      <c r="B27" s="258"/>
      <c r="C27" s="258" t="s">
        <v>347</v>
      </c>
      <c r="D27" s="258"/>
      <c r="E27" s="258"/>
      <c r="F27" s="258"/>
      <c r="G27" s="258"/>
      <c r="H27" s="258"/>
      <c r="I27" s="258"/>
      <c r="J27" s="258"/>
      <c r="K27" s="258"/>
      <c r="L27" s="258"/>
      <c r="M27" s="258"/>
      <c r="N27" s="259"/>
    </row>
    <row r="28" spans="1:14" x14ac:dyDescent="0.25">
      <c r="A28" s="257"/>
      <c r="B28" s="258"/>
      <c r="C28" s="270" t="s">
        <v>348</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330</v>
      </c>
      <c r="D30" s="258"/>
      <c r="E30" s="258"/>
      <c r="F30" s="258"/>
      <c r="G30" s="258"/>
      <c r="H30" s="258"/>
      <c r="I30" s="258"/>
      <c r="J30" s="258"/>
      <c r="K30" s="258"/>
      <c r="L30" s="258"/>
      <c r="M30" s="258"/>
      <c r="N30" s="259"/>
    </row>
    <row r="31" spans="1:14" ht="16.5" customHeight="1" x14ac:dyDescent="0.25">
      <c r="A31" s="257"/>
      <c r="B31" s="258"/>
      <c r="C31" s="258" t="s">
        <v>331</v>
      </c>
      <c r="D31" s="258"/>
      <c r="E31" s="258"/>
      <c r="F31" s="258"/>
      <c r="G31" s="258"/>
      <c r="H31" s="258"/>
      <c r="I31" s="258"/>
      <c r="J31" s="258"/>
      <c r="K31" s="258"/>
      <c r="L31" s="258"/>
      <c r="M31" s="258"/>
      <c r="N31" s="259"/>
    </row>
    <row r="32" spans="1:14" x14ac:dyDescent="0.25">
      <c r="A32" s="257"/>
      <c r="B32" s="258"/>
      <c r="C32" s="258" t="s">
        <v>329</v>
      </c>
      <c r="D32" s="258"/>
      <c r="E32" s="258"/>
      <c r="F32" s="258"/>
      <c r="G32" s="258"/>
      <c r="H32" s="258"/>
      <c r="I32" s="258"/>
      <c r="J32" s="258"/>
      <c r="K32" s="258"/>
      <c r="L32" s="258"/>
      <c r="M32" s="258"/>
      <c r="N32" s="259"/>
    </row>
    <row r="33" spans="1:14" x14ac:dyDescent="0.25">
      <c r="A33" s="257"/>
      <c r="B33" s="258"/>
      <c r="C33" s="373" t="s">
        <v>363</v>
      </c>
      <c r="D33" s="374"/>
      <c r="E33" s="374"/>
      <c r="F33" s="374"/>
      <c r="G33" s="374"/>
      <c r="H33" s="374"/>
      <c r="I33" s="374"/>
      <c r="J33" s="374"/>
      <c r="K33" s="374"/>
      <c r="L33" s="374"/>
      <c r="M33" s="375"/>
      <c r="N33" s="259"/>
    </row>
    <row r="34" spans="1:14" x14ac:dyDescent="0.25">
      <c r="A34" s="257"/>
      <c r="B34" s="258"/>
      <c r="C34" s="376"/>
      <c r="D34" s="377"/>
      <c r="E34" s="377"/>
      <c r="F34" s="377"/>
      <c r="G34" s="377"/>
      <c r="H34" s="377"/>
      <c r="I34" s="377"/>
      <c r="J34" s="377"/>
      <c r="K34" s="377"/>
      <c r="L34" s="377"/>
      <c r="M34" s="378"/>
      <c r="N34" s="259"/>
    </row>
    <row r="35" spans="1:14" x14ac:dyDescent="0.25">
      <c r="A35" s="257"/>
      <c r="B35" s="258"/>
      <c r="C35" s="376"/>
      <c r="D35" s="377"/>
      <c r="E35" s="377"/>
      <c r="F35" s="377"/>
      <c r="G35" s="377"/>
      <c r="H35" s="377"/>
      <c r="I35" s="377"/>
      <c r="J35" s="377"/>
      <c r="K35" s="377"/>
      <c r="L35" s="377"/>
      <c r="M35" s="378"/>
      <c r="N35" s="259"/>
    </row>
    <row r="36" spans="1:14" x14ac:dyDescent="0.25">
      <c r="A36" s="257"/>
      <c r="B36" s="258"/>
      <c r="C36" s="376"/>
      <c r="D36" s="377"/>
      <c r="E36" s="377"/>
      <c r="F36" s="377"/>
      <c r="G36" s="377"/>
      <c r="H36" s="377"/>
      <c r="I36" s="377"/>
      <c r="J36" s="377"/>
      <c r="K36" s="377"/>
      <c r="L36" s="377"/>
      <c r="M36" s="378"/>
      <c r="N36" s="259"/>
    </row>
    <row r="37" spans="1:14" x14ac:dyDescent="0.25">
      <c r="A37" s="257"/>
      <c r="B37" s="258"/>
      <c r="C37" s="376"/>
      <c r="D37" s="377"/>
      <c r="E37" s="377"/>
      <c r="F37" s="377"/>
      <c r="G37" s="377"/>
      <c r="H37" s="377"/>
      <c r="I37" s="377"/>
      <c r="J37" s="377"/>
      <c r="K37" s="377"/>
      <c r="L37" s="377"/>
      <c r="M37" s="378"/>
      <c r="N37" s="259"/>
    </row>
    <row r="38" spans="1:14" x14ac:dyDescent="0.25">
      <c r="A38" s="257"/>
      <c r="B38" s="258"/>
      <c r="C38" s="376"/>
      <c r="D38" s="377"/>
      <c r="E38" s="377"/>
      <c r="F38" s="377"/>
      <c r="G38" s="377"/>
      <c r="H38" s="377"/>
      <c r="I38" s="377"/>
      <c r="J38" s="377"/>
      <c r="K38" s="377"/>
      <c r="L38" s="377"/>
      <c r="M38" s="378"/>
      <c r="N38" s="259"/>
    </row>
    <row r="39" spans="1:14" x14ac:dyDescent="0.25">
      <c r="A39" s="257"/>
      <c r="B39" s="258"/>
      <c r="C39" s="376"/>
      <c r="D39" s="377"/>
      <c r="E39" s="377"/>
      <c r="F39" s="377"/>
      <c r="G39" s="377"/>
      <c r="H39" s="377"/>
      <c r="I39" s="377"/>
      <c r="J39" s="377"/>
      <c r="K39" s="377"/>
      <c r="L39" s="377"/>
      <c r="M39" s="378"/>
      <c r="N39" s="259"/>
    </row>
    <row r="40" spans="1:14" x14ac:dyDescent="0.25">
      <c r="A40" s="257"/>
      <c r="B40" s="258"/>
      <c r="C40" s="376"/>
      <c r="D40" s="377"/>
      <c r="E40" s="377"/>
      <c r="F40" s="377"/>
      <c r="G40" s="377"/>
      <c r="H40" s="377"/>
      <c r="I40" s="377"/>
      <c r="J40" s="377"/>
      <c r="K40" s="377"/>
      <c r="L40" s="377"/>
      <c r="M40" s="378"/>
      <c r="N40" s="259"/>
    </row>
    <row r="41" spans="1:14" x14ac:dyDescent="0.25">
      <c r="A41" s="257"/>
      <c r="B41" s="258"/>
      <c r="C41" s="376"/>
      <c r="D41" s="377"/>
      <c r="E41" s="377"/>
      <c r="F41" s="377"/>
      <c r="G41" s="377"/>
      <c r="H41" s="377"/>
      <c r="I41" s="377"/>
      <c r="J41" s="377"/>
      <c r="K41" s="377"/>
      <c r="L41" s="377"/>
      <c r="M41" s="378"/>
      <c r="N41" s="259"/>
    </row>
    <row r="42" spans="1:14" x14ac:dyDescent="0.25">
      <c r="A42" s="257"/>
      <c r="B42" s="258"/>
      <c r="C42" s="376"/>
      <c r="D42" s="377"/>
      <c r="E42" s="377"/>
      <c r="F42" s="377"/>
      <c r="G42" s="377"/>
      <c r="H42" s="377"/>
      <c r="I42" s="377"/>
      <c r="J42" s="377"/>
      <c r="K42" s="377"/>
      <c r="L42" s="377"/>
      <c r="M42" s="378"/>
      <c r="N42" s="259"/>
    </row>
    <row r="43" spans="1:14" x14ac:dyDescent="0.25">
      <c r="A43" s="257"/>
      <c r="B43" s="258"/>
      <c r="C43" s="376"/>
      <c r="D43" s="377"/>
      <c r="E43" s="377"/>
      <c r="F43" s="377"/>
      <c r="G43" s="377"/>
      <c r="H43" s="377"/>
      <c r="I43" s="377"/>
      <c r="J43" s="377"/>
      <c r="K43" s="377"/>
      <c r="L43" s="377"/>
      <c r="M43" s="378"/>
      <c r="N43" s="259"/>
    </row>
    <row r="44" spans="1:14" x14ac:dyDescent="0.25">
      <c r="A44" s="257"/>
      <c r="B44" s="258"/>
      <c r="C44" s="376"/>
      <c r="D44" s="377"/>
      <c r="E44" s="377"/>
      <c r="F44" s="377"/>
      <c r="G44" s="377"/>
      <c r="H44" s="377"/>
      <c r="I44" s="377"/>
      <c r="J44" s="377"/>
      <c r="K44" s="377"/>
      <c r="L44" s="377"/>
      <c r="M44" s="378"/>
      <c r="N44" s="259"/>
    </row>
    <row r="45" spans="1:14" x14ac:dyDescent="0.25">
      <c r="A45" s="257"/>
      <c r="B45" s="258"/>
      <c r="C45" s="376"/>
      <c r="D45" s="377"/>
      <c r="E45" s="377"/>
      <c r="F45" s="377"/>
      <c r="G45" s="377"/>
      <c r="H45" s="377"/>
      <c r="I45" s="377"/>
      <c r="J45" s="377"/>
      <c r="K45" s="377"/>
      <c r="L45" s="377"/>
      <c r="M45" s="378"/>
      <c r="N45" s="259"/>
    </row>
    <row r="46" spans="1:14" x14ac:dyDescent="0.25">
      <c r="A46" s="257"/>
      <c r="B46" s="258"/>
      <c r="C46" s="376"/>
      <c r="D46" s="377"/>
      <c r="E46" s="377"/>
      <c r="F46" s="377"/>
      <c r="G46" s="377"/>
      <c r="H46" s="377"/>
      <c r="I46" s="377"/>
      <c r="J46" s="377"/>
      <c r="K46" s="377"/>
      <c r="L46" s="377"/>
      <c r="M46" s="378"/>
      <c r="N46" s="259"/>
    </row>
    <row r="47" spans="1:14" x14ac:dyDescent="0.25">
      <c r="A47" s="257"/>
      <c r="B47" s="258"/>
      <c r="C47" s="376"/>
      <c r="D47" s="377"/>
      <c r="E47" s="377"/>
      <c r="F47" s="377"/>
      <c r="G47" s="377"/>
      <c r="H47" s="377"/>
      <c r="I47" s="377"/>
      <c r="J47" s="377"/>
      <c r="K47" s="377"/>
      <c r="L47" s="377"/>
      <c r="M47" s="378"/>
      <c r="N47" s="259"/>
    </row>
    <row r="48" spans="1:14" x14ac:dyDescent="0.25">
      <c r="A48" s="257"/>
      <c r="B48" s="258"/>
      <c r="C48" s="376"/>
      <c r="D48" s="377"/>
      <c r="E48" s="377"/>
      <c r="F48" s="377"/>
      <c r="G48" s="377"/>
      <c r="H48" s="377"/>
      <c r="I48" s="377"/>
      <c r="J48" s="377"/>
      <c r="K48" s="377"/>
      <c r="L48" s="377"/>
      <c r="M48" s="378"/>
      <c r="N48" s="259"/>
    </row>
    <row r="49" spans="1:14" x14ac:dyDescent="0.25">
      <c r="A49" s="257"/>
      <c r="B49" s="258"/>
      <c r="C49" s="376"/>
      <c r="D49" s="377"/>
      <c r="E49" s="377"/>
      <c r="F49" s="377"/>
      <c r="G49" s="377"/>
      <c r="H49" s="377"/>
      <c r="I49" s="377"/>
      <c r="J49" s="377"/>
      <c r="K49" s="377"/>
      <c r="L49" s="377"/>
      <c r="M49" s="378"/>
      <c r="N49" s="259"/>
    </row>
    <row r="50" spans="1:14" x14ac:dyDescent="0.25">
      <c r="A50" s="257"/>
      <c r="B50" s="258"/>
      <c r="C50" s="376"/>
      <c r="D50" s="377"/>
      <c r="E50" s="377"/>
      <c r="F50" s="377"/>
      <c r="G50" s="377"/>
      <c r="H50" s="377"/>
      <c r="I50" s="377"/>
      <c r="J50" s="377"/>
      <c r="K50" s="377"/>
      <c r="L50" s="377"/>
      <c r="M50" s="378"/>
      <c r="N50" s="259"/>
    </row>
    <row r="51" spans="1:14" x14ac:dyDescent="0.25">
      <c r="A51" s="257"/>
      <c r="B51" s="258"/>
      <c r="C51" s="376"/>
      <c r="D51" s="377"/>
      <c r="E51" s="377"/>
      <c r="F51" s="377"/>
      <c r="G51" s="377"/>
      <c r="H51" s="377"/>
      <c r="I51" s="377"/>
      <c r="J51" s="377"/>
      <c r="K51" s="377"/>
      <c r="L51" s="377"/>
      <c r="M51" s="378"/>
      <c r="N51" s="259"/>
    </row>
    <row r="52" spans="1:14" x14ac:dyDescent="0.25">
      <c r="A52" s="257"/>
      <c r="B52" s="258"/>
      <c r="C52" s="376"/>
      <c r="D52" s="377"/>
      <c r="E52" s="377"/>
      <c r="F52" s="377"/>
      <c r="G52" s="377"/>
      <c r="H52" s="377"/>
      <c r="I52" s="377"/>
      <c r="J52" s="377"/>
      <c r="K52" s="377"/>
      <c r="L52" s="377"/>
      <c r="M52" s="378"/>
      <c r="N52" s="259"/>
    </row>
    <row r="53" spans="1:14" x14ac:dyDescent="0.25">
      <c r="A53" s="257"/>
      <c r="B53" s="258"/>
      <c r="C53" s="376"/>
      <c r="D53" s="377"/>
      <c r="E53" s="377"/>
      <c r="F53" s="377"/>
      <c r="G53" s="377"/>
      <c r="H53" s="377"/>
      <c r="I53" s="377"/>
      <c r="J53" s="377"/>
      <c r="K53" s="377"/>
      <c r="L53" s="377"/>
      <c r="M53" s="378"/>
      <c r="N53" s="259"/>
    </row>
    <row r="54" spans="1:14" x14ac:dyDescent="0.25">
      <c r="A54" s="257"/>
      <c r="B54" s="258"/>
      <c r="C54" s="376"/>
      <c r="D54" s="377"/>
      <c r="E54" s="377"/>
      <c r="F54" s="377"/>
      <c r="G54" s="377"/>
      <c r="H54" s="377"/>
      <c r="I54" s="377"/>
      <c r="J54" s="377"/>
      <c r="K54" s="377"/>
      <c r="L54" s="377"/>
      <c r="M54" s="378"/>
      <c r="N54" s="259"/>
    </row>
    <row r="55" spans="1:14" x14ac:dyDescent="0.25">
      <c r="A55" s="257"/>
      <c r="B55" s="258"/>
      <c r="C55" s="376"/>
      <c r="D55" s="377"/>
      <c r="E55" s="377"/>
      <c r="F55" s="377"/>
      <c r="G55" s="377"/>
      <c r="H55" s="377"/>
      <c r="I55" s="377"/>
      <c r="J55" s="377"/>
      <c r="K55" s="377"/>
      <c r="L55" s="377"/>
      <c r="M55" s="378"/>
      <c r="N55" s="259"/>
    </row>
    <row r="56" spans="1:14" x14ac:dyDescent="0.25">
      <c r="A56" s="257"/>
      <c r="B56" s="258"/>
      <c r="C56" s="376"/>
      <c r="D56" s="377"/>
      <c r="E56" s="377"/>
      <c r="F56" s="377"/>
      <c r="G56" s="377"/>
      <c r="H56" s="377"/>
      <c r="I56" s="377"/>
      <c r="J56" s="377"/>
      <c r="K56" s="377"/>
      <c r="L56" s="377"/>
      <c r="M56" s="378"/>
      <c r="N56" s="259"/>
    </row>
    <row r="57" spans="1:14" x14ac:dyDescent="0.25">
      <c r="A57" s="257"/>
      <c r="B57" s="258"/>
      <c r="C57" s="376"/>
      <c r="D57" s="377"/>
      <c r="E57" s="377"/>
      <c r="F57" s="377"/>
      <c r="G57" s="377"/>
      <c r="H57" s="377"/>
      <c r="I57" s="377"/>
      <c r="J57" s="377"/>
      <c r="K57" s="377"/>
      <c r="L57" s="377"/>
      <c r="M57" s="378"/>
      <c r="N57" s="259"/>
    </row>
    <row r="58" spans="1:14" x14ac:dyDescent="0.25">
      <c r="A58" s="257"/>
      <c r="B58" s="258"/>
      <c r="C58" s="376"/>
      <c r="D58" s="377"/>
      <c r="E58" s="377"/>
      <c r="F58" s="377"/>
      <c r="G58" s="377"/>
      <c r="H58" s="377"/>
      <c r="I58" s="377"/>
      <c r="J58" s="377"/>
      <c r="K58" s="377"/>
      <c r="L58" s="377"/>
      <c r="M58" s="378"/>
      <c r="N58" s="259"/>
    </row>
    <row r="59" spans="1:14" x14ac:dyDescent="0.25">
      <c r="A59" s="257"/>
      <c r="B59" s="258"/>
      <c r="C59" s="376"/>
      <c r="D59" s="377"/>
      <c r="E59" s="377"/>
      <c r="F59" s="377"/>
      <c r="G59" s="377"/>
      <c r="H59" s="377"/>
      <c r="I59" s="377"/>
      <c r="J59" s="377"/>
      <c r="K59" s="377"/>
      <c r="L59" s="377"/>
      <c r="M59" s="378"/>
      <c r="N59" s="259"/>
    </row>
    <row r="60" spans="1:14" x14ac:dyDescent="0.25">
      <c r="A60" s="257"/>
      <c r="B60" s="258"/>
      <c r="C60" s="376"/>
      <c r="D60" s="377"/>
      <c r="E60" s="377"/>
      <c r="F60" s="377"/>
      <c r="G60" s="377"/>
      <c r="H60" s="377"/>
      <c r="I60" s="377"/>
      <c r="J60" s="377"/>
      <c r="K60" s="377"/>
      <c r="L60" s="377"/>
      <c r="M60" s="378"/>
      <c r="N60" s="259"/>
    </row>
    <row r="61" spans="1:14" x14ac:dyDescent="0.25">
      <c r="A61" s="257"/>
      <c r="B61" s="258"/>
      <c r="C61" s="376"/>
      <c r="D61" s="377"/>
      <c r="E61" s="377"/>
      <c r="F61" s="377"/>
      <c r="G61" s="377"/>
      <c r="H61" s="377"/>
      <c r="I61" s="377"/>
      <c r="J61" s="377"/>
      <c r="K61" s="377"/>
      <c r="L61" s="377"/>
      <c r="M61" s="378"/>
      <c r="N61" s="259"/>
    </row>
    <row r="62" spans="1:14" x14ac:dyDescent="0.25">
      <c r="A62" s="257"/>
      <c r="B62" s="258"/>
      <c r="C62" s="379"/>
      <c r="D62" s="380"/>
      <c r="E62" s="380"/>
      <c r="F62" s="380"/>
      <c r="G62" s="380"/>
      <c r="H62" s="380"/>
      <c r="I62" s="380"/>
      <c r="J62" s="380"/>
      <c r="K62" s="380"/>
      <c r="L62" s="380"/>
      <c r="M62" s="38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X62"/>
  <sheetViews>
    <sheetView showGridLines="0" tabSelected="1" zoomScale="90" zoomScaleNormal="90" workbookViewId="0">
      <selection activeCell="J31" sqref="J3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21.7109375" style="196" customWidth="1"/>
    <col min="13" max="13" width="18.42578125" style="69" bestFit="1" customWidth="1"/>
    <col min="14" max="14" width="8.85546875" style="69"/>
    <col min="15" max="15" width="9.42578125" style="69" customWidth="1"/>
    <col min="16" max="23" width="8.85546875" style="69"/>
    <col min="24" max="24" width="8.85546875" style="69" customWidth="1"/>
    <col min="25" max="16384" width="8.85546875" style="69"/>
  </cols>
  <sheetData>
    <row r="1" spans="1:24" ht="26.25" customHeight="1" x14ac:dyDescent="0.35">
      <c r="A1" s="382" t="s">
        <v>19</v>
      </c>
      <c r="B1" s="382"/>
      <c r="C1" s="382"/>
      <c r="D1" s="382"/>
      <c r="E1" s="382"/>
      <c r="F1" s="382"/>
      <c r="G1" s="382"/>
      <c r="H1" s="382"/>
      <c r="I1" s="382"/>
      <c r="J1" s="382"/>
      <c r="K1" s="382"/>
      <c r="L1" s="382"/>
      <c r="M1" s="382"/>
      <c r="N1" s="70"/>
      <c r="O1" s="70"/>
      <c r="P1" s="70"/>
      <c r="Q1" s="71"/>
      <c r="R1" s="71"/>
    </row>
    <row r="2" spans="1:24" ht="26.25" customHeight="1" x14ac:dyDescent="0.35">
      <c r="A2" s="383" t="s">
        <v>18</v>
      </c>
      <c r="B2" s="383"/>
      <c r="C2" s="383"/>
      <c r="D2" s="383"/>
      <c r="E2" s="383"/>
      <c r="F2" s="383"/>
      <c r="G2" s="383"/>
      <c r="H2" s="383"/>
      <c r="I2" s="383"/>
      <c r="J2" s="383"/>
      <c r="K2" s="383"/>
      <c r="L2" s="383"/>
      <c r="M2" s="383"/>
      <c r="N2" s="71"/>
      <c r="O2" s="71"/>
      <c r="P2" s="71"/>
      <c r="Q2" s="71"/>
      <c r="R2" s="71"/>
      <c r="X2" s="69" t="s">
        <v>371</v>
      </c>
    </row>
    <row r="3" spans="1:24" ht="18" customHeight="1" x14ac:dyDescent="0.2">
      <c r="A3" s="384" t="str">
        <f>'Cover Page'!A5:N5</f>
        <v>For Reporting Period: April, May and June 2021 and Overall Quarter Total</v>
      </c>
      <c r="B3" s="384"/>
      <c r="C3" s="384"/>
      <c r="D3" s="384"/>
      <c r="E3" s="384"/>
      <c r="F3" s="384"/>
      <c r="G3" s="384"/>
      <c r="H3" s="384"/>
      <c r="I3" s="384"/>
      <c r="J3" s="384"/>
      <c r="K3" s="384"/>
      <c r="L3" s="384"/>
      <c r="M3" s="384"/>
      <c r="N3" s="71"/>
      <c r="O3" s="71"/>
      <c r="P3" s="71"/>
      <c r="Q3" s="71"/>
      <c r="R3" s="71"/>
      <c r="X3" s="8" t="s">
        <v>372</v>
      </c>
    </row>
    <row r="4" spans="1:24" s="8" customFormat="1" ht="12" customHeight="1" thickBot="1" x14ac:dyDescent="0.25">
      <c r="A4" s="283"/>
      <c r="B4" s="131"/>
      <c r="C4" s="131"/>
      <c r="E4" s="181"/>
      <c r="F4" s="199"/>
      <c r="G4" s="199"/>
      <c r="H4" s="199"/>
      <c r="I4" s="199"/>
      <c r="J4" s="189"/>
      <c r="K4" s="191"/>
      <c r="L4" s="191"/>
      <c r="M4" s="7"/>
      <c r="N4" s="5"/>
      <c r="O4" s="5"/>
      <c r="P4" s="6"/>
      <c r="Q4" s="6"/>
      <c r="R4" s="6"/>
      <c r="S4" s="6"/>
      <c r="T4" s="6"/>
      <c r="X4" s="295" t="s">
        <v>233</v>
      </c>
    </row>
    <row r="5" spans="1:24" s="3" customFormat="1" ht="15" customHeight="1" x14ac:dyDescent="0.25">
      <c r="A5" s="284" t="s">
        <v>17</v>
      </c>
      <c r="B5" s="162" t="str">
        <f>'Cover Page'!B9</f>
        <v>Great Midwest Insurance Company</v>
      </c>
      <c r="C5" s="162"/>
      <c r="D5" s="274"/>
      <c r="E5" s="182"/>
      <c r="F5" s="221"/>
      <c r="G5" s="221"/>
      <c r="H5" s="221"/>
      <c r="I5" s="221"/>
      <c r="J5" s="221"/>
      <c r="K5" s="222"/>
      <c r="L5" s="192" t="s">
        <v>55</v>
      </c>
      <c r="M5" s="333">
        <f>'Cover Page'!L9</f>
        <v>18694</v>
      </c>
      <c r="N5" s="2"/>
      <c r="O5" s="2"/>
      <c r="P5" s="2"/>
      <c r="Q5" s="2"/>
      <c r="R5" s="2"/>
      <c r="X5" s="295" t="s">
        <v>234</v>
      </c>
    </row>
    <row r="6" spans="1:24" s="3" customFormat="1" ht="14.25" x14ac:dyDescent="0.2">
      <c r="A6" s="285"/>
      <c r="B6" s="132"/>
      <c r="C6" s="132"/>
      <c r="D6" s="110"/>
      <c r="E6" s="183"/>
      <c r="F6" s="289"/>
      <c r="G6" s="200"/>
      <c r="H6" s="200"/>
      <c r="I6" s="200"/>
      <c r="J6" s="200"/>
      <c r="K6" s="183"/>
      <c r="L6" s="144"/>
      <c r="M6" s="334"/>
      <c r="N6" s="2"/>
      <c r="O6" s="2"/>
      <c r="P6" s="2"/>
      <c r="Q6" s="2"/>
      <c r="R6" s="2"/>
      <c r="X6" s="295" t="s">
        <v>235</v>
      </c>
    </row>
    <row r="7" spans="1:24" s="3" customFormat="1" ht="15" customHeight="1" x14ac:dyDescent="0.25">
      <c r="A7" s="286" t="s">
        <v>20</v>
      </c>
      <c r="B7" s="163" t="str">
        <f>'Cover Page'!B13</f>
        <v xml:space="preserve">Skyward Specialty Insurance Group, Inc. </v>
      </c>
      <c r="C7" s="163"/>
      <c r="D7" s="163"/>
      <c r="E7" s="184"/>
      <c r="F7" s="223"/>
      <c r="G7" s="223"/>
      <c r="H7" s="223"/>
      <c r="I7" s="223"/>
      <c r="J7" s="223"/>
      <c r="K7" s="224"/>
      <c r="L7" s="145" t="s">
        <v>56</v>
      </c>
      <c r="M7" s="335">
        <f>'Cover Page'!L13</f>
        <v>4381</v>
      </c>
      <c r="N7" s="2"/>
      <c r="O7" s="2"/>
      <c r="P7" s="2"/>
      <c r="Q7" s="2"/>
      <c r="R7" s="2"/>
      <c r="X7" s="295" t="s">
        <v>364</v>
      </c>
    </row>
    <row r="8" spans="1:24"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c r="X8" s="295" t="s">
        <v>365</v>
      </c>
    </row>
    <row r="9" spans="1:24" s="72" customFormat="1" ht="15" customHeight="1" thickBot="1" x14ac:dyDescent="0.3">
      <c r="A9" s="288"/>
      <c r="B9" s="134"/>
      <c r="C9" s="134"/>
      <c r="D9" s="272"/>
      <c r="E9" s="186"/>
      <c r="F9" s="202"/>
      <c r="G9" s="202"/>
      <c r="H9" s="202"/>
      <c r="I9" s="202"/>
      <c r="J9" s="186"/>
      <c r="K9" s="194"/>
      <c r="L9" s="194"/>
      <c r="X9" s="295" t="s">
        <v>366</v>
      </c>
    </row>
    <row r="10" spans="1:24"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c r="X10" s="295" t="s">
        <v>367</v>
      </c>
    </row>
    <row r="11" spans="1:24" s="72" customFormat="1" ht="15" customHeight="1" x14ac:dyDescent="0.25">
      <c r="A11" s="319"/>
      <c r="B11" s="300"/>
      <c r="C11" s="300"/>
      <c r="D11" s="300"/>
      <c r="E11" s="300"/>
      <c r="F11" s="301"/>
      <c r="G11" s="302"/>
      <c r="H11" s="302"/>
      <c r="I11" s="302"/>
      <c r="J11" s="303"/>
      <c r="K11" s="304" t="s">
        <v>16</v>
      </c>
      <c r="L11" s="305" t="s">
        <v>12</v>
      </c>
      <c r="M11" s="306"/>
      <c r="X11" s="295" t="s">
        <v>368</v>
      </c>
    </row>
    <row r="12" spans="1:24" s="72" customFormat="1" ht="15" customHeight="1" x14ac:dyDescent="0.25">
      <c r="A12" s="319"/>
      <c r="B12" s="300"/>
      <c r="C12" s="300"/>
      <c r="D12" s="300"/>
      <c r="E12" s="307"/>
      <c r="F12" s="301"/>
      <c r="G12" s="302" t="s">
        <v>78</v>
      </c>
      <c r="H12" s="308"/>
      <c r="I12" s="303" t="s">
        <v>16</v>
      </c>
      <c r="J12" s="303" t="s">
        <v>16</v>
      </c>
      <c r="K12" s="304" t="s">
        <v>15</v>
      </c>
      <c r="L12" s="305" t="s">
        <v>90</v>
      </c>
      <c r="M12" s="309"/>
      <c r="X12" s="295" t="s">
        <v>369</v>
      </c>
    </row>
    <row r="13" spans="1:24"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c r="X13" s="295" t="s">
        <v>370</v>
      </c>
    </row>
    <row r="14" spans="1:24"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c r="X14" s="295" t="s">
        <v>236</v>
      </c>
    </row>
    <row r="15" spans="1:24"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4" ht="15" customHeight="1" thickTop="1" x14ac:dyDescent="0.25">
      <c r="A16" s="196"/>
      <c r="B16" s="273"/>
      <c r="D16" s="135"/>
      <c r="E16" s="273"/>
      <c r="F16" s="187"/>
      <c r="G16" s="203"/>
      <c r="H16" s="203"/>
      <c r="I16" s="204"/>
      <c r="J16" s="204"/>
      <c r="K16" s="190"/>
      <c r="L16" s="195"/>
      <c r="M16" s="195"/>
      <c r="N16" s="69" t="s">
        <v>361</v>
      </c>
    </row>
    <row r="17" spans="1:13" s="295" customFormat="1" ht="16.5" customHeight="1" x14ac:dyDescent="0.25">
      <c r="A17" s="321">
        <v>18694</v>
      </c>
      <c r="B17" s="318" t="s">
        <v>231</v>
      </c>
      <c r="C17" s="318" t="s">
        <v>354</v>
      </c>
      <c r="D17" s="318"/>
      <c r="E17" s="318" t="s">
        <v>234</v>
      </c>
      <c r="F17" s="323" t="s">
        <v>358</v>
      </c>
      <c r="G17" s="324">
        <v>0</v>
      </c>
      <c r="H17" s="325" t="s">
        <v>360</v>
      </c>
      <c r="I17" s="325">
        <v>0</v>
      </c>
      <c r="J17" s="325">
        <v>0</v>
      </c>
      <c r="K17" s="323" t="s">
        <v>358</v>
      </c>
      <c r="L17" s="322">
        <v>0</v>
      </c>
      <c r="M17" s="339" t="s">
        <v>359</v>
      </c>
    </row>
    <row r="18" spans="1:13" s="295" customFormat="1" ht="16.5" customHeight="1" x14ac:dyDescent="0.25">
      <c r="A18" s="321">
        <v>18694</v>
      </c>
      <c r="B18" s="318" t="s">
        <v>231</v>
      </c>
      <c r="C18" s="318" t="s">
        <v>354</v>
      </c>
      <c r="D18" s="318"/>
      <c r="E18" s="318" t="s">
        <v>235</v>
      </c>
      <c r="F18" s="323" t="s">
        <v>358</v>
      </c>
      <c r="G18" s="324">
        <v>0</v>
      </c>
      <c r="H18" s="325" t="s">
        <v>360</v>
      </c>
      <c r="I18" s="325">
        <v>0</v>
      </c>
      <c r="J18" s="325">
        <v>0</v>
      </c>
      <c r="K18" s="323" t="s">
        <v>358</v>
      </c>
      <c r="L18" s="322">
        <v>0</v>
      </c>
      <c r="M18" s="339" t="s">
        <v>359</v>
      </c>
    </row>
    <row r="19" spans="1:13" s="295" customFormat="1" ht="16.5" customHeight="1" x14ac:dyDescent="0.25">
      <c r="A19" s="321">
        <v>18694</v>
      </c>
      <c r="B19" s="318" t="s">
        <v>231</v>
      </c>
      <c r="C19" s="318" t="s">
        <v>354</v>
      </c>
      <c r="D19" s="318"/>
      <c r="E19" s="318" t="s">
        <v>364</v>
      </c>
      <c r="F19" s="323" t="s">
        <v>358</v>
      </c>
      <c r="G19" s="324">
        <v>0</v>
      </c>
      <c r="H19" s="325" t="s">
        <v>360</v>
      </c>
      <c r="I19" s="325">
        <v>0</v>
      </c>
      <c r="J19" s="325">
        <v>0</v>
      </c>
      <c r="K19" s="323" t="s">
        <v>358</v>
      </c>
      <c r="L19" s="322">
        <v>0</v>
      </c>
      <c r="M19" s="339" t="s">
        <v>359</v>
      </c>
    </row>
    <row r="20" spans="1:13" s="295" customFormat="1" ht="16.5" customHeight="1" x14ac:dyDescent="0.25">
      <c r="A20" s="321">
        <f t="shared" ref="A20:A62" si="0">$M$5</f>
        <v>18694</v>
      </c>
      <c r="B20" s="318" t="s">
        <v>231</v>
      </c>
      <c r="C20" s="318" t="s">
        <v>354</v>
      </c>
      <c r="D20" s="318"/>
      <c r="E20" s="318" t="s">
        <v>236</v>
      </c>
      <c r="F20" s="323" t="s">
        <v>358</v>
      </c>
      <c r="G20" s="324">
        <f>SUM(G17:G19)</f>
        <v>0</v>
      </c>
      <c r="H20" s="325" t="s">
        <v>360</v>
      </c>
      <c r="I20" s="324">
        <f>SUM(I17:I19)</f>
        <v>0</v>
      </c>
      <c r="J20" s="324">
        <f>SUM(J17:J19)</f>
        <v>0</v>
      </c>
      <c r="K20" s="323" t="s">
        <v>358</v>
      </c>
      <c r="L20" s="322">
        <v>0</v>
      </c>
      <c r="M20" s="339" t="s">
        <v>359</v>
      </c>
    </row>
    <row r="21" spans="1:13" s="295" customFormat="1" ht="16.5" customHeight="1" x14ac:dyDescent="0.25">
      <c r="A21" s="321">
        <f t="shared" si="0"/>
        <v>18694</v>
      </c>
      <c r="B21" s="318" t="s">
        <v>231</v>
      </c>
      <c r="C21" s="318" t="s">
        <v>356</v>
      </c>
      <c r="D21" s="318"/>
      <c r="E21" s="318" t="s">
        <v>234</v>
      </c>
      <c r="F21" s="323">
        <v>0</v>
      </c>
      <c r="G21" s="324">
        <v>0</v>
      </c>
      <c r="H21" s="325">
        <v>0</v>
      </c>
      <c r="I21" s="325">
        <v>0</v>
      </c>
      <c r="J21" s="325">
        <v>0</v>
      </c>
      <c r="K21" s="323">
        <v>0</v>
      </c>
      <c r="L21" s="322">
        <v>0</v>
      </c>
      <c r="M21" s="322">
        <v>0</v>
      </c>
    </row>
    <row r="22" spans="1:13" s="295" customFormat="1" ht="16.5" customHeight="1" x14ac:dyDescent="0.25">
      <c r="A22" s="321">
        <f t="shared" si="0"/>
        <v>18694</v>
      </c>
      <c r="B22" s="318" t="s">
        <v>231</v>
      </c>
      <c r="C22" s="318" t="s">
        <v>356</v>
      </c>
      <c r="D22" s="318"/>
      <c r="E22" s="318" t="s">
        <v>235</v>
      </c>
      <c r="F22" s="323">
        <v>0</v>
      </c>
      <c r="G22" s="324">
        <v>0</v>
      </c>
      <c r="H22" s="325">
        <v>0</v>
      </c>
      <c r="I22" s="325">
        <v>0</v>
      </c>
      <c r="J22" s="325">
        <v>0</v>
      </c>
      <c r="K22" s="323">
        <v>0</v>
      </c>
      <c r="L22" s="322">
        <v>0</v>
      </c>
      <c r="M22" s="322">
        <v>0</v>
      </c>
    </row>
    <row r="23" spans="1:13" s="295" customFormat="1" ht="16.5" customHeight="1" x14ac:dyDescent="0.25">
      <c r="A23" s="321">
        <f t="shared" si="0"/>
        <v>18694</v>
      </c>
      <c r="B23" s="318" t="s">
        <v>231</v>
      </c>
      <c r="C23" s="318" t="s">
        <v>356</v>
      </c>
      <c r="D23" s="318"/>
      <c r="E23" s="318" t="s">
        <v>364</v>
      </c>
      <c r="F23" s="323">
        <v>0</v>
      </c>
      <c r="G23" s="324">
        <v>0</v>
      </c>
      <c r="H23" s="325">
        <v>0</v>
      </c>
      <c r="I23" s="325">
        <v>0</v>
      </c>
      <c r="J23" s="325">
        <v>0</v>
      </c>
      <c r="K23" s="323">
        <v>0</v>
      </c>
      <c r="L23" s="322">
        <v>0</v>
      </c>
      <c r="M23" s="322">
        <v>0</v>
      </c>
    </row>
    <row r="24" spans="1:13" s="295" customFormat="1" ht="16.5" customHeight="1" x14ac:dyDescent="0.25">
      <c r="A24" s="321">
        <f t="shared" si="0"/>
        <v>18694</v>
      </c>
      <c r="B24" s="318" t="s">
        <v>231</v>
      </c>
      <c r="C24" s="318" t="s">
        <v>356</v>
      </c>
      <c r="D24" s="318"/>
      <c r="E24" s="318" t="s">
        <v>236</v>
      </c>
      <c r="F24" s="323">
        <v>0</v>
      </c>
      <c r="G24" s="324">
        <f>SUM(G21:G23)</f>
        <v>0</v>
      </c>
      <c r="H24" s="325">
        <v>0</v>
      </c>
      <c r="I24" s="324">
        <f>SUM(I21:I23)</f>
        <v>0</v>
      </c>
      <c r="J24" s="324">
        <f>SUM(J21:J23)</f>
        <v>0</v>
      </c>
      <c r="K24" s="323">
        <v>0</v>
      </c>
      <c r="L24" s="322">
        <v>0</v>
      </c>
      <c r="M24" s="322">
        <v>0</v>
      </c>
    </row>
    <row r="25" spans="1:13" s="295" customFormat="1" ht="16.5" customHeight="1" x14ac:dyDescent="0.25">
      <c r="A25" s="321">
        <f t="shared" si="0"/>
        <v>18694</v>
      </c>
      <c r="B25" s="318"/>
      <c r="C25" s="318"/>
      <c r="D25" s="318"/>
      <c r="E25" s="318"/>
      <c r="F25" s="323"/>
      <c r="G25" s="324"/>
      <c r="H25" s="325"/>
      <c r="I25" s="325"/>
      <c r="J25" s="325"/>
      <c r="K25" s="323"/>
      <c r="L25" s="322"/>
      <c r="M25" s="322"/>
    </row>
    <row r="26" spans="1:13" s="295" customFormat="1" ht="16.5" customHeight="1" x14ac:dyDescent="0.25">
      <c r="A26" s="321">
        <f t="shared" si="0"/>
        <v>18694</v>
      </c>
      <c r="B26" s="318"/>
      <c r="C26" s="318"/>
      <c r="D26" s="318"/>
      <c r="E26" s="318"/>
      <c r="F26" s="323"/>
      <c r="G26" s="324"/>
      <c r="H26" s="325"/>
      <c r="I26" s="325"/>
      <c r="J26" s="325"/>
      <c r="K26" s="323"/>
      <c r="L26" s="322"/>
      <c r="M26" s="322"/>
    </row>
    <row r="27" spans="1:13" s="295" customFormat="1" ht="16.5" customHeight="1" x14ac:dyDescent="0.25">
      <c r="A27" s="321">
        <f t="shared" si="0"/>
        <v>18694</v>
      </c>
      <c r="B27" s="318"/>
      <c r="C27" s="318"/>
      <c r="D27" s="318"/>
      <c r="E27" s="318"/>
      <c r="F27" s="323"/>
      <c r="G27" s="324"/>
      <c r="H27" s="325"/>
      <c r="I27" s="325"/>
      <c r="J27" s="325"/>
      <c r="K27" s="323"/>
      <c r="L27" s="322"/>
      <c r="M27" s="322"/>
    </row>
    <row r="28" spans="1:13" s="295" customFormat="1" ht="16.5" customHeight="1" x14ac:dyDescent="0.25">
      <c r="A28" s="321">
        <f t="shared" si="0"/>
        <v>18694</v>
      </c>
      <c r="B28" s="318"/>
      <c r="C28" s="318"/>
      <c r="D28" s="318"/>
      <c r="E28" s="318"/>
      <c r="F28" s="323"/>
      <c r="G28" s="324"/>
      <c r="H28" s="325"/>
      <c r="I28" s="325"/>
      <c r="J28" s="325"/>
      <c r="K28" s="323"/>
      <c r="L28" s="322"/>
      <c r="M28" s="322"/>
    </row>
    <row r="29" spans="1:13" s="295" customFormat="1" ht="16.5" customHeight="1" x14ac:dyDescent="0.25">
      <c r="A29" s="321">
        <f t="shared" si="0"/>
        <v>18694</v>
      </c>
      <c r="B29" s="318"/>
      <c r="C29" s="318"/>
      <c r="D29" s="318"/>
      <c r="E29" s="318"/>
      <c r="F29" s="323"/>
      <c r="G29" s="324"/>
      <c r="H29" s="325"/>
      <c r="I29" s="325"/>
      <c r="J29" s="325"/>
      <c r="K29" s="323"/>
      <c r="L29" s="322"/>
      <c r="M29" s="322"/>
    </row>
    <row r="30" spans="1:13" s="295" customFormat="1" ht="16.5" customHeight="1" x14ac:dyDescent="0.25">
      <c r="A30" s="321">
        <f t="shared" si="0"/>
        <v>18694</v>
      </c>
      <c r="B30" s="318"/>
      <c r="C30" s="318"/>
      <c r="D30" s="318"/>
      <c r="E30" s="318"/>
      <c r="F30" s="323"/>
      <c r="G30" s="324"/>
      <c r="H30" s="325"/>
      <c r="I30" s="325"/>
      <c r="J30" s="325"/>
      <c r="K30" s="323"/>
      <c r="L30" s="322"/>
      <c r="M30" s="322"/>
    </row>
    <row r="31" spans="1:13" s="295" customFormat="1" ht="16.5" customHeight="1" x14ac:dyDescent="0.25">
      <c r="A31" s="321">
        <f t="shared" si="0"/>
        <v>18694</v>
      </c>
      <c r="B31" s="318"/>
      <c r="C31" s="318"/>
      <c r="D31" s="318"/>
      <c r="E31" s="318"/>
      <c r="F31" s="323"/>
      <c r="G31" s="324"/>
      <c r="H31" s="325"/>
      <c r="I31" s="325"/>
      <c r="J31" s="325"/>
      <c r="K31" s="323"/>
      <c r="L31" s="322"/>
      <c r="M31" s="322"/>
    </row>
    <row r="32" spans="1:13" s="295" customFormat="1" ht="16.5" customHeight="1" x14ac:dyDescent="0.25">
      <c r="A32" s="321">
        <f t="shared" si="0"/>
        <v>18694</v>
      </c>
      <c r="B32" s="318"/>
      <c r="C32" s="318"/>
      <c r="D32" s="318"/>
      <c r="E32" s="318"/>
      <c r="F32" s="323"/>
      <c r="G32" s="324"/>
      <c r="H32" s="325"/>
      <c r="I32" s="325"/>
      <c r="J32" s="325"/>
      <c r="K32" s="323"/>
      <c r="L32" s="322"/>
      <c r="M32" s="322"/>
    </row>
    <row r="33" spans="1:13" s="295" customFormat="1" ht="16.5" customHeight="1" x14ac:dyDescent="0.25">
      <c r="A33" s="321">
        <f t="shared" si="0"/>
        <v>18694</v>
      </c>
      <c r="B33" s="318"/>
      <c r="C33" s="318"/>
      <c r="D33" s="318"/>
      <c r="E33" s="318"/>
      <c r="F33" s="323"/>
      <c r="G33" s="324"/>
      <c r="H33" s="325"/>
      <c r="I33" s="325"/>
      <c r="J33" s="325"/>
      <c r="K33" s="323"/>
      <c r="L33" s="322"/>
      <c r="M33" s="322"/>
    </row>
    <row r="34" spans="1:13" s="295" customFormat="1" ht="16.5" customHeight="1" x14ac:dyDescent="0.25">
      <c r="A34" s="321">
        <f t="shared" si="0"/>
        <v>18694</v>
      </c>
      <c r="B34" s="318"/>
      <c r="C34" s="318"/>
      <c r="D34" s="318"/>
      <c r="E34" s="318"/>
      <c r="F34" s="323"/>
      <c r="G34" s="324"/>
      <c r="H34" s="325"/>
      <c r="I34" s="325"/>
      <c r="J34" s="325"/>
      <c r="K34" s="323"/>
      <c r="L34" s="322"/>
      <c r="M34" s="322"/>
    </row>
    <row r="35" spans="1:13" s="295" customFormat="1" ht="16.5" customHeight="1" x14ac:dyDescent="0.25">
      <c r="A35" s="321">
        <f t="shared" si="0"/>
        <v>18694</v>
      </c>
      <c r="B35" s="318"/>
      <c r="C35" s="318"/>
      <c r="D35" s="318"/>
      <c r="E35" s="318"/>
      <c r="F35" s="323"/>
      <c r="G35" s="324"/>
      <c r="H35" s="325"/>
      <c r="I35" s="325"/>
      <c r="J35" s="325"/>
      <c r="K35" s="323"/>
      <c r="L35" s="322"/>
      <c r="M35" s="322"/>
    </row>
    <row r="36" spans="1:13" s="295" customFormat="1" ht="16.5" customHeight="1" x14ac:dyDescent="0.25">
      <c r="A36" s="321">
        <f t="shared" si="0"/>
        <v>18694</v>
      </c>
      <c r="B36" s="318"/>
      <c r="C36" s="318"/>
      <c r="D36" s="318"/>
      <c r="E36" s="318"/>
      <c r="F36" s="323"/>
      <c r="G36" s="324"/>
      <c r="H36" s="325"/>
      <c r="I36" s="325"/>
      <c r="J36" s="325"/>
      <c r="K36" s="323"/>
      <c r="L36" s="322"/>
      <c r="M36" s="322"/>
    </row>
    <row r="37" spans="1:13" s="295" customFormat="1" ht="16.5" customHeight="1" x14ac:dyDescent="0.25">
      <c r="A37" s="321">
        <f t="shared" si="0"/>
        <v>18694</v>
      </c>
      <c r="B37" s="318"/>
      <c r="C37" s="318"/>
      <c r="D37" s="318"/>
      <c r="E37" s="318"/>
      <c r="F37" s="323"/>
      <c r="G37" s="324"/>
      <c r="H37" s="325"/>
      <c r="I37" s="325"/>
      <c r="J37" s="325"/>
      <c r="K37" s="323"/>
      <c r="L37" s="322"/>
      <c r="M37" s="322"/>
    </row>
    <row r="38" spans="1:13" s="295" customFormat="1" ht="16.5" customHeight="1" x14ac:dyDescent="0.25">
      <c r="A38" s="321">
        <f t="shared" si="0"/>
        <v>18694</v>
      </c>
      <c r="B38" s="318"/>
      <c r="C38" s="318"/>
      <c r="D38" s="318"/>
      <c r="E38" s="318"/>
      <c r="F38" s="323"/>
      <c r="G38" s="324"/>
      <c r="H38" s="325"/>
      <c r="I38" s="325"/>
      <c r="J38" s="325"/>
      <c r="K38" s="323"/>
      <c r="L38" s="322"/>
      <c r="M38" s="322"/>
    </row>
    <row r="39" spans="1:13" s="295" customFormat="1" ht="16.5" customHeight="1" x14ac:dyDescent="0.25">
      <c r="A39" s="321">
        <f t="shared" si="0"/>
        <v>18694</v>
      </c>
      <c r="B39" s="318"/>
      <c r="C39" s="318"/>
      <c r="D39" s="318"/>
      <c r="E39" s="318"/>
      <c r="F39" s="323"/>
      <c r="G39" s="324"/>
      <c r="H39" s="325"/>
      <c r="I39" s="325"/>
      <c r="J39" s="325"/>
      <c r="K39" s="323"/>
      <c r="L39" s="322"/>
      <c r="M39" s="322"/>
    </row>
    <row r="40" spans="1:13" s="295" customFormat="1" ht="16.5" customHeight="1" x14ac:dyDescent="0.25">
      <c r="A40" s="321">
        <f t="shared" si="0"/>
        <v>18694</v>
      </c>
      <c r="B40" s="318"/>
      <c r="C40" s="318"/>
      <c r="D40" s="318"/>
      <c r="E40" s="318"/>
      <c r="F40" s="323"/>
      <c r="G40" s="324"/>
      <c r="H40" s="325"/>
      <c r="I40" s="325"/>
      <c r="J40" s="325"/>
      <c r="K40" s="323"/>
      <c r="L40" s="322"/>
      <c r="M40" s="322"/>
    </row>
    <row r="41" spans="1:13" s="295" customFormat="1" x14ac:dyDescent="0.25">
      <c r="A41" s="321">
        <f t="shared" si="0"/>
        <v>18694</v>
      </c>
      <c r="B41" s="318"/>
      <c r="C41" s="318"/>
      <c r="D41" s="318"/>
      <c r="E41" s="318"/>
      <c r="F41" s="323"/>
      <c r="G41" s="324"/>
      <c r="H41" s="325"/>
      <c r="I41" s="325"/>
      <c r="J41" s="325"/>
      <c r="K41" s="323"/>
      <c r="L41" s="322"/>
      <c r="M41" s="322"/>
    </row>
    <row r="42" spans="1:13" s="295" customFormat="1" x14ac:dyDescent="0.25">
      <c r="A42" s="321">
        <f t="shared" si="0"/>
        <v>18694</v>
      </c>
      <c r="B42" s="318"/>
      <c r="C42" s="318"/>
      <c r="D42" s="318"/>
      <c r="E42" s="318"/>
      <c r="F42" s="323"/>
      <c r="G42" s="324"/>
      <c r="H42" s="325"/>
      <c r="I42" s="325"/>
      <c r="J42" s="325"/>
      <c r="K42" s="323"/>
      <c r="L42" s="322"/>
      <c r="M42" s="322"/>
    </row>
    <row r="43" spans="1:13" s="295" customFormat="1" x14ac:dyDescent="0.25">
      <c r="A43" s="321">
        <f t="shared" si="0"/>
        <v>18694</v>
      </c>
      <c r="B43" s="318"/>
      <c r="C43" s="318"/>
      <c r="D43" s="318"/>
      <c r="E43" s="318"/>
      <c r="F43" s="323"/>
      <c r="G43" s="324"/>
      <c r="H43" s="325"/>
      <c r="I43" s="325"/>
      <c r="J43" s="325"/>
      <c r="K43" s="323"/>
      <c r="L43" s="322"/>
      <c r="M43" s="322"/>
    </row>
    <row r="44" spans="1:13" s="295" customFormat="1" x14ac:dyDescent="0.25">
      <c r="A44" s="321">
        <f t="shared" si="0"/>
        <v>18694</v>
      </c>
      <c r="B44" s="318"/>
      <c r="C44" s="318"/>
      <c r="D44" s="318"/>
      <c r="E44" s="318"/>
      <c r="F44" s="323"/>
      <c r="G44" s="324"/>
      <c r="H44" s="325"/>
      <c r="I44" s="325"/>
      <c r="J44" s="325"/>
      <c r="K44" s="323"/>
      <c r="L44" s="322"/>
      <c r="M44" s="322"/>
    </row>
    <row r="45" spans="1:13" s="295" customFormat="1" x14ac:dyDescent="0.25">
      <c r="A45" s="321">
        <f t="shared" si="0"/>
        <v>18694</v>
      </c>
      <c r="B45" s="318"/>
      <c r="C45" s="318"/>
      <c r="D45" s="318"/>
      <c r="E45" s="318"/>
      <c r="F45" s="323"/>
      <c r="G45" s="324"/>
      <c r="H45" s="325"/>
      <c r="I45" s="325"/>
      <c r="J45" s="325"/>
      <c r="K45" s="323"/>
      <c r="L45" s="322"/>
      <c r="M45" s="322"/>
    </row>
    <row r="46" spans="1:13" s="295" customFormat="1" x14ac:dyDescent="0.25">
      <c r="A46" s="321">
        <f t="shared" si="0"/>
        <v>18694</v>
      </c>
      <c r="B46" s="318"/>
      <c r="C46" s="318"/>
      <c r="D46" s="318"/>
      <c r="E46" s="318"/>
      <c r="F46" s="323"/>
      <c r="G46" s="324"/>
      <c r="H46" s="325"/>
      <c r="I46" s="325"/>
      <c r="J46" s="325"/>
      <c r="K46" s="323"/>
      <c r="L46" s="322"/>
      <c r="M46" s="322"/>
    </row>
    <row r="47" spans="1:13" s="295" customFormat="1" x14ac:dyDescent="0.25">
      <c r="A47" s="321">
        <f t="shared" si="0"/>
        <v>18694</v>
      </c>
      <c r="B47" s="318"/>
      <c r="C47" s="318"/>
      <c r="D47" s="318"/>
      <c r="E47" s="318"/>
      <c r="F47" s="323"/>
      <c r="G47" s="324"/>
      <c r="H47" s="325"/>
      <c r="I47" s="325"/>
      <c r="J47" s="325"/>
      <c r="K47" s="323"/>
      <c r="L47" s="322"/>
      <c r="M47" s="322"/>
    </row>
    <row r="48" spans="1:13" s="295" customFormat="1" x14ac:dyDescent="0.25">
      <c r="A48" s="321">
        <f t="shared" si="0"/>
        <v>18694</v>
      </c>
      <c r="B48" s="318"/>
      <c r="C48" s="318"/>
      <c r="D48" s="318"/>
      <c r="E48" s="318"/>
      <c r="F48" s="323"/>
      <c r="G48" s="324"/>
      <c r="H48" s="325"/>
      <c r="I48" s="325"/>
      <c r="J48" s="325"/>
      <c r="K48" s="323"/>
      <c r="L48" s="322"/>
      <c r="M48" s="322"/>
    </row>
    <row r="49" spans="1:15" s="295" customFormat="1" x14ac:dyDescent="0.25">
      <c r="A49" s="321">
        <f t="shared" si="0"/>
        <v>18694</v>
      </c>
      <c r="B49" s="318"/>
      <c r="C49" s="318"/>
      <c r="D49" s="318"/>
      <c r="E49" s="318"/>
      <c r="F49" s="323"/>
      <c r="G49" s="324"/>
      <c r="H49" s="325"/>
      <c r="I49" s="325"/>
      <c r="J49" s="325"/>
      <c r="K49" s="323"/>
      <c r="L49" s="322"/>
      <c r="M49" s="322"/>
    </row>
    <row r="50" spans="1:15" s="295" customFormat="1" x14ac:dyDescent="0.25">
      <c r="A50" s="321">
        <f t="shared" si="0"/>
        <v>18694</v>
      </c>
      <c r="B50" s="318"/>
      <c r="C50" s="318"/>
      <c r="D50" s="318"/>
      <c r="E50" s="318"/>
      <c r="F50" s="323"/>
      <c r="G50" s="324"/>
      <c r="H50" s="325"/>
      <c r="I50" s="325"/>
      <c r="J50" s="325"/>
      <c r="K50" s="323"/>
      <c r="L50" s="322"/>
      <c r="M50" s="322"/>
    </row>
    <row r="51" spans="1:15" s="295" customFormat="1" x14ac:dyDescent="0.25">
      <c r="A51" s="321">
        <f t="shared" si="0"/>
        <v>18694</v>
      </c>
      <c r="B51" s="318"/>
      <c r="C51" s="318"/>
      <c r="D51" s="318"/>
      <c r="E51" s="318"/>
      <c r="F51" s="323"/>
      <c r="G51" s="324"/>
      <c r="H51" s="325"/>
      <c r="I51" s="325"/>
      <c r="J51" s="325"/>
      <c r="K51" s="323"/>
      <c r="L51" s="322"/>
      <c r="M51" s="322"/>
    </row>
    <row r="52" spans="1:15" s="295" customFormat="1" x14ac:dyDescent="0.25">
      <c r="A52" s="321">
        <f t="shared" si="0"/>
        <v>18694</v>
      </c>
      <c r="B52" s="318"/>
      <c r="C52" s="318"/>
      <c r="D52" s="318"/>
      <c r="E52" s="318"/>
      <c r="F52" s="323"/>
      <c r="G52" s="324"/>
      <c r="H52" s="325"/>
      <c r="I52" s="325"/>
      <c r="J52" s="325"/>
      <c r="K52" s="323"/>
      <c r="L52" s="322"/>
      <c r="M52" s="322"/>
    </row>
    <row r="53" spans="1:15" s="295" customFormat="1" x14ac:dyDescent="0.25">
      <c r="A53" s="321">
        <f t="shared" si="0"/>
        <v>18694</v>
      </c>
      <c r="B53" s="318"/>
      <c r="C53" s="318"/>
      <c r="D53" s="318"/>
      <c r="E53" s="318"/>
      <c r="F53" s="323"/>
      <c r="G53" s="324"/>
      <c r="H53" s="325"/>
      <c r="I53" s="325"/>
      <c r="J53" s="325"/>
      <c r="K53" s="323"/>
      <c r="L53" s="322"/>
      <c r="M53" s="322"/>
    </row>
    <row r="54" spans="1:15" s="295" customFormat="1" x14ac:dyDescent="0.25">
      <c r="A54" s="321">
        <f t="shared" si="0"/>
        <v>18694</v>
      </c>
      <c r="B54" s="318"/>
      <c r="C54" s="318"/>
      <c r="D54" s="318"/>
      <c r="E54" s="318"/>
      <c r="F54" s="323"/>
      <c r="G54" s="324"/>
      <c r="H54" s="325"/>
      <c r="I54" s="325"/>
      <c r="J54" s="325"/>
      <c r="K54" s="323"/>
      <c r="L54" s="322"/>
      <c r="M54" s="322"/>
    </row>
    <row r="55" spans="1:15" s="295" customFormat="1" x14ac:dyDescent="0.25">
      <c r="A55" s="321">
        <f t="shared" si="0"/>
        <v>18694</v>
      </c>
      <c r="B55" s="318"/>
      <c r="C55" s="318"/>
      <c r="D55" s="318"/>
      <c r="E55" s="318"/>
      <c r="F55" s="323"/>
      <c r="G55" s="324"/>
      <c r="H55" s="325"/>
      <c r="I55" s="325"/>
      <c r="J55" s="325"/>
      <c r="K55" s="323"/>
      <c r="L55" s="322"/>
      <c r="M55" s="322"/>
    </row>
    <row r="56" spans="1:15" ht="15.75" x14ac:dyDescent="0.25">
      <c r="A56" s="321">
        <f t="shared" si="0"/>
        <v>18694</v>
      </c>
      <c r="B56" s="318"/>
      <c r="C56" s="318"/>
      <c r="D56" s="318"/>
      <c r="E56" s="318"/>
      <c r="F56" s="323"/>
      <c r="G56" s="324"/>
      <c r="H56" s="325"/>
      <c r="I56" s="325"/>
      <c r="J56" s="325"/>
      <c r="K56" s="323"/>
      <c r="L56" s="322"/>
      <c r="M56" s="322"/>
      <c r="O56" s="295"/>
    </row>
    <row r="57" spans="1:15" ht="15.75" x14ac:dyDescent="0.25">
      <c r="A57" s="321">
        <f t="shared" si="0"/>
        <v>18694</v>
      </c>
      <c r="B57" s="318"/>
      <c r="C57" s="318"/>
      <c r="D57" s="318"/>
      <c r="E57" s="318"/>
      <c r="F57" s="323"/>
      <c r="G57" s="324"/>
      <c r="H57" s="325"/>
      <c r="I57" s="325"/>
      <c r="J57" s="325"/>
      <c r="K57" s="323"/>
      <c r="L57" s="322"/>
      <c r="M57" s="322"/>
      <c r="O57" s="295"/>
    </row>
    <row r="58" spans="1:15" ht="15.75" x14ac:dyDescent="0.25">
      <c r="A58" s="321">
        <f t="shared" si="0"/>
        <v>18694</v>
      </c>
      <c r="B58" s="318"/>
      <c r="C58" s="318"/>
      <c r="D58" s="318"/>
      <c r="E58" s="318"/>
      <c r="F58" s="323"/>
      <c r="G58" s="324"/>
      <c r="H58" s="325"/>
      <c r="I58" s="325"/>
      <c r="J58" s="325"/>
      <c r="K58" s="323"/>
      <c r="L58" s="322"/>
      <c r="M58" s="322"/>
      <c r="O58" s="295"/>
    </row>
    <row r="59" spans="1:15" ht="15.75" x14ac:dyDescent="0.25">
      <c r="A59" s="321">
        <f t="shared" si="0"/>
        <v>18694</v>
      </c>
      <c r="B59" s="318"/>
      <c r="C59" s="318"/>
      <c r="D59" s="318"/>
      <c r="E59" s="318"/>
      <c r="F59" s="323"/>
      <c r="G59" s="324"/>
      <c r="H59" s="325"/>
      <c r="I59" s="325"/>
      <c r="J59" s="325"/>
      <c r="K59" s="323"/>
      <c r="L59" s="322"/>
      <c r="M59" s="322"/>
      <c r="O59" s="295"/>
    </row>
    <row r="60" spans="1:15" ht="15.75" x14ac:dyDescent="0.25">
      <c r="A60" s="321">
        <f t="shared" si="0"/>
        <v>18694</v>
      </c>
      <c r="B60" s="318"/>
      <c r="C60" s="318"/>
      <c r="D60" s="318"/>
      <c r="E60" s="318"/>
      <c r="F60" s="323"/>
      <c r="G60" s="324"/>
      <c r="H60" s="325"/>
      <c r="I60" s="325"/>
      <c r="J60" s="325"/>
      <c r="K60" s="323"/>
      <c r="L60" s="322"/>
      <c r="M60" s="322"/>
      <c r="O60" s="295"/>
    </row>
    <row r="61" spans="1:15" ht="15.75" x14ac:dyDescent="0.25">
      <c r="A61" s="321">
        <f t="shared" si="0"/>
        <v>18694</v>
      </c>
      <c r="B61" s="318"/>
      <c r="C61" s="318"/>
      <c r="D61" s="318"/>
      <c r="E61" s="318"/>
      <c r="F61" s="323"/>
      <c r="G61" s="324"/>
      <c r="H61" s="325"/>
      <c r="I61" s="325"/>
      <c r="J61" s="325"/>
      <c r="K61" s="323"/>
      <c r="L61" s="322"/>
      <c r="M61" s="322"/>
      <c r="O61" s="295"/>
    </row>
    <row r="62" spans="1:15" ht="15.75" x14ac:dyDescent="0.25">
      <c r="A62" s="321">
        <f t="shared" si="0"/>
        <v>18694</v>
      </c>
      <c r="B62" s="318"/>
      <c r="C62" s="318"/>
      <c r="D62" s="318"/>
      <c r="E62" s="318"/>
      <c r="F62" s="323"/>
      <c r="G62" s="324"/>
      <c r="H62" s="325"/>
      <c r="I62" s="325"/>
      <c r="J62" s="325"/>
      <c r="K62" s="323"/>
      <c r="L62" s="322"/>
      <c r="M62" s="322"/>
      <c r="O62" s="295"/>
    </row>
  </sheetData>
  <mergeCells count="3">
    <mergeCell ref="A1:M1"/>
    <mergeCell ref="A2:M2"/>
    <mergeCell ref="A3:M3"/>
  </mergeCells>
  <phoneticPr fontId="50" type="noConversion"/>
  <dataValidations count="2">
    <dataValidation type="list" allowBlank="1" showInputMessage="1" showErrorMessage="1" sqref="E1:E2 E17:E1048576" xr:uid="{00000000-0002-0000-0300-000001000000}">
      <formula1>$X$1:$X$14</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Great Midwest Insurance Company</v>
      </c>
      <c r="B4" s="155">
        <f>'Cover Page'!L9</f>
        <v>18694</v>
      </c>
      <c r="C4" s="155" t="str">
        <f>'Cover Page'!B13</f>
        <v xml:space="preserve">Skyward Specialty Insurance Group, Inc. </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44404</v>
      </c>
      <c r="L4" s="177" t="str">
        <f>'Cover Page'!B35</f>
        <v>Drew Yashar</v>
      </c>
      <c r="M4" s="177" t="str">
        <f>'Cover Page'!B38</f>
        <v>Chief Actuary</v>
      </c>
      <c r="N4" s="220" t="str">
        <f>'Cover Page'!I35</f>
        <v>(713) 935-4800</v>
      </c>
      <c r="O4" s="220">
        <f>'Cover Page'!L35</f>
        <v>7139354801</v>
      </c>
      <c r="P4" s="155" t="str">
        <f>'Cover Page'!I38</f>
        <v>dyashar@skywardinsurance.com</v>
      </c>
      <c r="Q4" s="155" t="str">
        <f>'Cover Page'!B42</f>
        <v>Jeffrey Tishberg</v>
      </c>
      <c r="R4" s="155" t="str">
        <f>'Cover Page'!B46</f>
        <v>Director of Statistical Reporting</v>
      </c>
      <c r="S4" s="220">
        <f>'Cover Page'!I42</f>
        <v>2127022110</v>
      </c>
      <c r="T4" s="220">
        <f>'Cover Page'!L42</f>
        <v>7139354801</v>
      </c>
      <c r="U4" s="155" t="str">
        <f>'Cover Page'!I46</f>
        <v>jtishberg@skywardinsurance.com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Agents E&amp;O business it was determined that no refunds are necessary at this time because the risk exposure has not been reduced as the businesses remained operating during the pandemic. 
</v>
      </c>
      <c r="AL4" s="155" t="str">
        <f>'Explanatory Memorandum'!C33</f>
        <v>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7" t="s">
        <v>186</v>
      </c>
      <c r="D1" s="388"/>
      <c r="E1" s="388"/>
      <c r="F1" s="388"/>
      <c r="G1" s="389"/>
      <c r="H1" s="390" t="s">
        <v>187</v>
      </c>
      <c r="I1" s="391"/>
      <c r="J1" s="391"/>
      <c r="K1" s="391"/>
      <c r="L1" s="391"/>
      <c r="M1" s="391"/>
      <c r="N1" s="391"/>
      <c r="O1" s="391"/>
      <c r="P1" s="392"/>
      <c r="Q1" s="387" t="s">
        <v>188</v>
      </c>
      <c r="R1" s="388"/>
      <c r="S1" s="388"/>
      <c r="T1" s="388"/>
      <c r="U1" s="38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18694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18694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18694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18694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18694</v>
      </c>
      <c r="B7" s="155" t="s">
        <v>231</v>
      </c>
      <c r="C7" s="241">
        <f>Questionnaire!$Y$44</f>
        <v>0</v>
      </c>
      <c r="D7" s="242">
        <f>Questionnaire!$Y$45</f>
        <v>0</v>
      </c>
      <c r="E7" s="210">
        <f>Questionnaire!$Y$46</f>
        <v>0</v>
      </c>
      <c r="F7" s="210">
        <f>Questionnaire!$Y$47</f>
        <v>0</v>
      </c>
      <c r="G7" s="243" t="str">
        <f>Questionnaire!$Y$48</f>
        <v>For Hospitality Policies the minimum premium due for these policies would be based on eighty percent (80%) of the expected receipts, rather than the one-hundred percent (100%) initially required.</v>
      </c>
      <c r="H7" s="241">
        <f>Questionnaire!$Y$55</f>
        <v>0</v>
      </c>
      <c r="I7" s="242">
        <f>Questionnaire!$Y$58</f>
        <v>0</v>
      </c>
      <c r="J7" s="242">
        <f>Questionnaire!$Y$59</f>
        <v>0</v>
      </c>
      <c r="K7" s="242">
        <f>Questionnaire!$Y$60</f>
        <v>0</v>
      </c>
      <c r="L7" s="242" t="str">
        <f>Questionnaire!$Y$61</f>
        <v>For Hospitality Policies the minimum premium due for these policies would be based on eighty percent (80%) of the expected receipts, rather than the one-hundred percent (100%) initially required.</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18694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18694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Jillian Tisdel</cp:lastModifiedBy>
  <cp:lastPrinted>2020-05-12T15:41:53Z</cp:lastPrinted>
  <dcterms:created xsi:type="dcterms:W3CDTF">2020-04-14T23:06:16Z</dcterms:created>
  <dcterms:modified xsi:type="dcterms:W3CDTF">2021-07-28T14:49:05Z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