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M:\Shared\GSM\Regulatory &amp; Compliance\COVID-19\Responses to Questionnaires\CA Prem Refunds\April 30, 2021 Fourth Report-Supplementals\"/>
    </mc:Choice>
  </mc:AlternateContent>
  <xr:revisionPtr revIDLastSave="0" documentId="13_ncr:1_{C8BEDF11-29E1-498E-87FB-3FF15782FA7E}" xr6:coauthVersionLast="45" xr6:coauthVersionMax="45" xr10:uidLastSave="{00000000-0000-0000-0000-000000000000}"/>
  <bookViews>
    <workbookView xWindow="19080" yWindow="-120" windowWidth="19440" windowHeight="15000"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46" i="8" l="1"/>
  <c r="A145" i="8"/>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<sst xmlns="http://schemas.openxmlformats.org/spreadsheetml/2006/main" count="696" uniqueCount="382">
  <si>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</si>
  <si>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</si>
  <si>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</si>
  <si>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</si>
  <si>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</si>
  <si>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</si>
  <si>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</si>
  <si>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</si>
  <si>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</si>
  <si>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</si>
  <si>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</si>
  <si>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</si>
  <si>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</si>
  <si>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</si>
  <si>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</si>
  <si>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</si>
  <si>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</si>
  <si>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</si>
  <si>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</si>
  <si>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</si>
  <si>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</si>
  <si>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</si>
  <si>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</si>
  <si>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</si>
  <si>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</si>
  <si>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</si>
  <si>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</si>
  <si>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</si>
  <si>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</si>
  <si>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</si>
  <si>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</si>
  <si>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</si>
  <si>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</si>
  <si>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</si>
  <si>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</si>
  <si>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</si>
  <si>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</si>
  <si>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</si>
  <si>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</si>
  <si>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</si>
  <si>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</si>
  <si>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</si>
  <si>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</si>
  <si>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</si>
  <si>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</si>
  <si>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</si>
  <si>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</si>
  <si>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</si>
  <si>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</si>
  <si>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</si>
  <si>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</si>
  <si>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</si>
  <si>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</si>
  <si>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</si>
  <si>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</si>
  <si>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</si>
  <si>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</si>
  <si>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</si>
  <si>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</si>
  <si>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</si>
  <si>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</si>
  <si>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</si>
  <si>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</si>
  <si>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</si>
  <si>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</si>
  <si>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</si>
  <si>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</si>
  <si>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</si>
  <si>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</si>
  <si>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</si>
  <si>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</si>
  <si>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</si>
  <si>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</si>
  <si>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</si>
  <si>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</si>
  <si>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</si>
  <si>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</si>
  <si>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</si>
  <si>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</si>
  <si>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</si>
  <si>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</si>
  <si>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</si>
  <si>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</si>
  <si>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</si>
  <si>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</si>
  <si>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</si>
  <si>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</si>
  <si>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</si>
  <si>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</si>
  <si>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</si>
  <si>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</si>
  <si>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</si>
  <si>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</si>
  <si>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</si>
  <si>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</si>
  <si>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</si>
  <si>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</si>
  <si>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</si>
  <si>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</si>
  <si>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</si>
  <si>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</si>
  <si>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</si>
  <si>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</si>
  <si>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</si>
  <si>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</si>
  <si>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</si>
  <si>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</si>
  <si>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</si>
  <si>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</si>
  <si>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</si>
  <si>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</si>
  <si>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</si>
  <si>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</si>
  <si>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</si>
  <si>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</si>
  <si>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</si>
  <si>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</si>
  <si>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</si>
  <si>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</si>
  <si>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</si>
  <si>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</si>
  <si>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</si>
  <si>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</si>
  <si>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</si>
  <si>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</si>
  <si>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</si>
  <si>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</si>
  <si>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</si>
  <si>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</si>
  <si>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</si>
  <si>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</si>
  <si>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</si>
  <si>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</si>
  <si>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</si>
  <si>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</si>
  <si>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</si>
  <si>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</si>
  <si>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</si>
  <si>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</si>
  <si>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</si>
  <si>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</si>
  <si>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</si>
  <si>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</si>
  <si>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</si>
  <si>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</si>
  <si>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</si>
  <si>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</si>
  <si>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</si>
  <si>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</si>
  <si>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</si>
  <si>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</si>
  <si>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</si>
  <si>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</si>
  <si>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</si>
  <si>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</si>
  <si>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</si>
  <si>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</si>
  <si>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</si>
  <si>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</si>
  <si>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</si>
  <si>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</si>
  <si>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</si>
  <si>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</si>
  <si>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</si>
  <si>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</si>
  <si>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</si>
  <si>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</si>
  <si>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</si>
  <si>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</si>
  <si>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</si>
  <si>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</si>
  <si>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</si>
  <si>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</si>
  <si>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</si>
  <si>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</si>
  <si>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</si>
  <si>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</si>
  <si>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</si>
  <si>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</si>
  <si>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</si>
  <si>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</si>
  <si>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</si>
  <si>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</si>
  <si>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</si>
  <si>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</si>
  <si>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</si>
  <si>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</si>
  <si>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</si>
  <si>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</si>
  <si>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</si>
  <si>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</si>
  <si>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</si>
  <si>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</si>
  <si>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</si>
  <si>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</si>
  <si>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</si>
  <si>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</si>
  <si>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</si>
  <si>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</si>
  <si>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</si>
  <si>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</si>
  <si>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</si>
  <si>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</si>
  <si>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</si>
  <si>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</si>
  <si>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</si>
  <si>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</si>
  <si>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</si>
  <si>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</si>
  <si>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</si>
  <si>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</si>
  <si>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</si>
  <si>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</si>
  <si>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</si>
  <si>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</si>
  <si>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</si>
  <si>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</si>
  <si>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</si>
  <si>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</si>
  <si>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</si>
  <si>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</si>
  <si>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</si>
  <si>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</si>
  <si>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</si>
  <si>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</si>
  <si>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</si>
  <si>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</si>
  <si>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</si>
  <si>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</si>
  <si>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</si>
  <si>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</si>
  <si>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</si>
  <si>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</si>
  <si>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</si>
  <si>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</si>
  <si>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</si>
  <si>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</si>
  <si>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</si>
  <si>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</si>
  <si>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</si>
  <si>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</si>
  <si>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</si>
  <si>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</si>
  <si>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</si>
  <si>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</si>
  <si>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</si>
  <si>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</si>
  <si>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</si>
  <si>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</si>
  <si>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</si>
  <si>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</si>
  <si>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</si>
  <si>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</si>
  <si>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</si>
  <si>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</si>
  <si>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</si>
  <si>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</si>
  <si>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</si>
  <si>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</si>
  <si>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</si>
  <si>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</si>
  <si>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</si>
  <si>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</si>
  <si>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</si>
  <si>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</si>
  <si>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</si>
  <si>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</si>
  <si>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</si>
  <si>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</si>
  <si>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</si>
  <si>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</si>
  <si>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</si>
  <si>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</si>
  <si>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</si>
  <si>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</si>
  <si>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</si>
  <si>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</si>
  <si>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</si>
  <si>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</si>
  <si>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</si>
  <si>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</si>
  <si>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</si>
  <si>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</si>
  <si>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</si>
  <si>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</si>
  <si>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</si>
  <si>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</si>
  <si>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</si>
  <si>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</si>
  <si>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</si>
  <si>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</si>
  <si>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</si>
  <si>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</si>
  <si>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</si>
  <si>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</si>
  <si>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</si>
  <si>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</si>
  <si>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</si>
  <si>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</si>
  <si>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</si>
  <si>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</si>
  <si>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</si>
  <si>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</si>
  <si>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</si>
  <si>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</si>
  <si>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</si>
  <si>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</si>
  <si>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</si>
  <si>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</si>
  <si>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</si>
  <si>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</si>
  <si>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</si>
  <si>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</si>
  <si>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</si>
  <si>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</si>
  <si>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</si>
  <si>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</si>
  <si>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</si>
  <si>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</si>
  <si>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</si>
  <si>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</si>
  <si>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</si>
  <si>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</si>
  <si>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</si>
  <si>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</si>
  <si>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</si>
  <si>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</si>
  <si>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</si>
  <si>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</si>
  <si>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</si>
  <si>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</si>
  <si>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</si>
  <si>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</si>
  <si>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</si>
  <si>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</si>
  <si>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</si>
  <si>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</si>
  <si>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</si>
  <si>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</si>
  <si>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</si>
  <si>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</si>
  <si>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</si>
  <si>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</si>
  <si>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</si>
  <si>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</si>
  <si>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</si>
  <si>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</si>
  <si>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</si>
  <si>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</si>
  <si>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</si>
  <si>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</si>
  <si>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</si>
  <si>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</si>
  <si>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</si>
  <si>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</si>
  <si>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</si>
  <si>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</si>
  <si>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</si>
  <si>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</si>
  <si>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</si>
  <si>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General Star National Insurance Company</t>
  </si>
  <si>
    <t>Berkshire Hathaway</t>
  </si>
  <si>
    <t>120 Long Ridge Road</t>
  </si>
  <si>
    <t>Stamford</t>
  </si>
  <si>
    <t>Martin G. Hacala</t>
  </si>
  <si>
    <t>203-328-5080</t>
  </si>
  <si>
    <t>203-328-6150</t>
  </si>
  <si>
    <t>Second Vice President</t>
  </si>
  <si>
    <t>President</t>
  </si>
  <si>
    <t>Martin.Hacala@generalstar.com</t>
  </si>
  <si>
    <t>Letitia.Boice@gumc.com</t>
  </si>
  <si>
    <t>203-328-5646</t>
  </si>
  <si>
    <t>203328-6150</t>
  </si>
  <si>
    <t>Accountants</t>
  </si>
  <si>
    <t>19-261</t>
  </si>
  <si>
    <t>Real  Estate  Appraisers</t>
  </si>
  <si>
    <t>11-2153</t>
  </si>
  <si>
    <t>Lawyers</t>
  </si>
  <si>
    <t>20-829</t>
  </si>
  <si>
    <t>Entertainment</t>
  </si>
  <si>
    <t>19-4011</t>
  </si>
  <si>
    <t>We recognized that these were challenging times. We reviewed these case by case and authorized the requests for financial relief and extended payment leniency or made midterm reduction in rateable exposures subject to minimum premiums or flat charges in the state filings. Midterm endorsement were processed and return premium was refunded promptly. We communicated with all of our authorized insurance brokers letting them know we expect them to submit these requests to us. To our knowledge, to date none has come to us in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</si>
</sst>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49" fontId="24" fillId="2" borderId="12" xfId="6" applyNumberFormat="1" applyFill="1" applyBorder="1" applyAlignment="1" applyProtection="1">
      <alignment horizontal="left" vertical="center"/>
      <protection locked="0"/>
    </xf>
    <xf numFmtId="1" fontId="39" fillId="0" borderId="15" xfId="2" applyNumberFormat="1" applyFont="1" applyBorder="1" applyAlignment="1">
      <alignment horizontal="center"/>
    </xf>
    <xf numFmtId="1" fontId="39" fillId="0" borderId="15" xfId="2" applyNumberFormat="1" applyFont="1" applyBorder="1" applyAlignment="1">
      <alignment horizontal="right"/>
    </xf>
    <xf numFmtId="49" fontId="39" fillId="0" borderId="15" xfId="2" applyNumberFormat="1" applyFont="1" applyBorder="1" applyAlignment="1">
      <alignment horizontal="right"/>
    </xf>
    <xf numFmtId="49" fontId="39" fillId="0" borderId="15" xfId="2"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checked="Checked"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mailto:Letitia.Boice@gumc.com" TargetMode="External"/><Relationship Id="rId7" Type="http://schemas.openxmlformats.org/officeDocument/2006/relationships/ctrlProp" Target="../ctrlProps/ctrlProp1.xml"/><Relationship Id="rId2" Type="http://schemas.openxmlformats.org/officeDocument/2006/relationships/hyperlink" Target="mailto:Letitia.Boice@gumc.com" TargetMode="External"/><Relationship Id="rId1" Type="http://schemas.openxmlformats.org/officeDocument/2006/relationships/hyperlink" Target="mailto:Martin.Hacala@generalstar.com"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31" workbookViewId="0">
      <selection activeCell="I31" sqref="I31"/>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42" t="s">
        <v>18</v>
      </c>
      <c r="B2" s="342"/>
      <c r="C2" s="342"/>
      <c r="D2" s="342"/>
      <c r="E2" s="342"/>
      <c r="F2" s="342"/>
      <c r="G2" s="342"/>
      <c r="H2" s="342"/>
      <c r="I2" s="342"/>
      <c r="J2" s="342"/>
      <c r="K2" s="342"/>
      <c r="L2" s="342"/>
      <c r="M2" s="342"/>
      <c r="N2" s="342"/>
    </row>
    <row r="3" spans="1:21" s="8" customFormat="1" ht="19.5" x14ac:dyDescent="0.25">
      <c r="A3" s="342" t="s">
        <v>340</v>
      </c>
      <c r="B3" s="342"/>
      <c r="C3" s="342"/>
      <c r="D3" s="342"/>
      <c r="E3" s="342"/>
      <c r="F3" s="342"/>
      <c r="G3" s="342"/>
      <c r="H3" s="342"/>
      <c r="I3" s="342"/>
      <c r="J3" s="342"/>
      <c r="K3" s="342"/>
      <c r="L3" s="342"/>
      <c r="M3" s="342"/>
      <c r="N3" s="342"/>
    </row>
    <row r="4" spans="1:21" s="8" customFormat="1" ht="6" customHeight="1" x14ac:dyDescent="0.25">
      <c r="A4" s="9"/>
      <c r="B4" s="9"/>
      <c r="C4" s="9"/>
      <c r="D4" s="9"/>
      <c r="E4" s="9"/>
      <c r="F4" s="9"/>
      <c r="G4" s="9"/>
      <c r="H4" s="9"/>
      <c r="I4" s="9"/>
      <c r="J4" s="9"/>
      <c r="K4" s="9"/>
      <c r="L4" s="9"/>
      <c r="M4" s="9"/>
      <c r="N4" s="9"/>
    </row>
    <row r="5" spans="1:21" s="8" customFormat="1" ht="18" x14ac:dyDescent="0.25">
      <c r="A5" s="343" t="s">
        <v>354</v>
      </c>
      <c r="B5" s="343"/>
      <c r="C5" s="343"/>
      <c r="D5" s="343"/>
      <c r="E5" s="343"/>
      <c r="F5" s="343"/>
      <c r="G5" s="343"/>
      <c r="H5" s="343"/>
      <c r="I5" s="343"/>
      <c r="J5" s="343"/>
      <c r="K5" s="343"/>
      <c r="L5" s="343"/>
      <c r="M5" s="343"/>
      <c r="N5" s="343"/>
      <c r="O5" s="328"/>
      <c r="P5" s="328"/>
      <c r="Q5" s="328"/>
      <c r="R5" s="328"/>
      <c r="S5" s="328"/>
      <c r="T5" s="328"/>
      <c r="U5" s="328"/>
    </row>
    <row r="6" spans="1:21" s="8" customFormat="1" ht="22.5" customHeight="1" x14ac:dyDescent="0.25">
      <c r="A6" s="343" t="s">
        <v>96</v>
      </c>
      <c r="B6" s="343"/>
      <c r="C6" s="343"/>
      <c r="D6" s="343"/>
      <c r="E6" s="343"/>
      <c r="F6" s="343"/>
      <c r="G6" s="343"/>
      <c r="H6" s="343"/>
      <c r="I6" s="343"/>
      <c r="J6" s="343"/>
      <c r="K6" s="343"/>
      <c r="L6" s="343"/>
      <c r="M6" s="343"/>
      <c r="N6" s="343"/>
    </row>
    <row r="7" spans="1:21" s="8" customFormat="1" ht="23.25" customHeight="1" x14ac:dyDescent="0.25">
      <c r="A7" s="347" t="s">
        <v>359</v>
      </c>
      <c r="B7" s="347"/>
      <c r="C7" s="347"/>
      <c r="D7" s="347"/>
      <c r="E7" s="347"/>
      <c r="F7" s="347"/>
      <c r="G7" s="347"/>
      <c r="H7" s="347"/>
      <c r="I7" s="347"/>
      <c r="J7" s="347"/>
      <c r="K7" s="347"/>
      <c r="L7" s="347"/>
      <c r="M7" s="347"/>
      <c r="N7" s="347"/>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360</v>
      </c>
      <c r="C9" s="256"/>
      <c r="D9" s="256"/>
      <c r="E9" s="256"/>
      <c r="F9" s="256"/>
      <c r="G9" s="256"/>
      <c r="H9" s="256"/>
      <c r="I9" s="256"/>
      <c r="J9" s="13"/>
      <c r="K9" s="14"/>
      <c r="L9" s="273">
        <v>11967</v>
      </c>
      <c r="M9" s="257"/>
      <c r="N9" s="15"/>
    </row>
    <row r="10" spans="1:21" ht="12.75" customHeight="1" x14ac:dyDescent="0.2">
      <c r="A10" s="54"/>
      <c r="B10" s="16" t="s">
        <v>29</v>
      </c>
      <c r="C10" s="16"/>
      <c r="D10" s="16"/>
      <c r="E10" s="16"/>
      <c r="F10" s="16"/>
      <c r="G10" s="16"/>
      <c r="H10" s="16"/>
      <c r="I10" s="344"/>
      <c r="J10" s="345"/>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361</v>
      </c>
      <c r="C13" s="256"/>
      <c r="D13" s="256"/>
      <c r="E13" s="256"/>
      <c r="F13" s="256"/>
      <c r="G13" s="256"/>
      <c r="H13" s="256"/>
      <c r="I13" s="256"/>
      <c r="J13" s="19"/>
      <c r="K13" s="20"/>
      <c r="L13" s="273">
        <v>31</v>
      </c>
      <c r="M13" s="257"/>
      <c r="N13" s="15"/>
    </row>
    <row r="14" spans="1:21" ht="12.75" customHeight="1" x14ac:dyDescent="0.2">
      <c r="A14" s="54"/>
      <c r="B14" s="16" t="s">
        <v>31</v>
      </c>
      <c r="C14" s="16"/>
      <c r="D14" s="16"/>
      <c r="E14" s="16"/>
      <c r="F14" s="16"/>
      <c r="G14" s="16"/>
      <c r="H14" s="18"/>
      <c r="I14" s="345"/>
      <c r="J14" s="345"/>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363</v>
      </c>
      <c r="C20" s="256"/>
      <c r="D20" s="256"/>
      <c r="E20" s="256"/>
      <c r="F20" s="256"/>
      <c r="G20" s="256"/>
      <c r="H20" s="23"/>
      <c r="I20" s="282" t="s">
        <v>238</v>
      </c>
      <c r="J20" s="122"/>
      <c r="K20" s="24"/>
      <c r="L20" s="150">
        <v>6902</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7" t="s">
        <v>74</v>
      </c>
      <c r="C30" s="337"/>
      <c r="D30" s="337"/>
      <c r="E30" s="337"/>
      <c r="F30" s="337"/>
      <c r="G30" s="337"/>
      <c r="H30" s="337"/>
      <c r="I30" s="337"/>
      <c r="J30" s="337"/>
      <c r="K30" s="337"/>
      <c r="L30" s="337"/>
      <c r="M30" s="337"/>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44315</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364</v>
      </c>
      <c r="C35" s="256"/>
      <c r="D35" s="256"/>
      <c r="E35" s="256"/>
      <c r="F35" s="256"/>
      <c r="G35" s="256"/>
      <c r="H35" s="34"/>
      <c r="I35" s="272" t="s">
        <v>365</v>
      </c>
      <c r="J35" s="260"/>
      <c r="K35" s="35"/>
      <c r="L35" s="272" t="s">
        <v>366</v>
      </c>
      <c r="M35" s="260"/>
      <c r="N35" s="162"/>
    </row>
    <row r="36" spans="1:14" customFormat="1" ht="12.75" customHeight="1" x14ac:dyDescent="0.25">
      <c r="A36" s="163"/>
      <c r="B36" s="164" t="s">
        <v>160</v>
      </c>
      <c r="C36" s="164"/>
      <c r="D36" s="164"/>
      <c r="E36" s="164"/>
      <c r="F36" s="164"/>
      <c r="G36" s="164"/>
      <c r="H36" s="164"/>
      <c r="I36" s="346" t="s">
        <v>37</v>
      </c>
      <c r="J36" s="346"/>
      <c r="K36" s="174"/>
      <c r="L36" s="346" t="s">
        <v>38</v>
      </c>
      <c r="M36" s="346"/>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368</v>
      </c>
      <c r="C38" s="259"/>
      <c r="D38" s="259"/>
      <c r="E38" s="259"/>
      <c r="F38" s="259"/>
      <c r="G38" s="259"/>
      <c r="H38" s="32"/>
      <c r="I38" s="331" t="s">
        <v>369</v>
      </c>
      <c r="J38" s="261"/>
      <c r="K38" s="261"/>
      <c r="L38" s="261"/>
      <c r="M38" s="261"/>
      <c r="N38" s="162"/>
    </row>
    <row r="39" spans="1:14" customFormat="1" ht="12.75" customHeight="1" x14ac:dyDescent="0.25">
      <c r="A39" s="163"/>
      <c r="B39" s="164" t="s">
        <v>39</v>
      </c>
      <c r="C39" s="164"/>
      <c r="D39" s="164"/>
      <c r="E39" s="164"/>
      <c r="F39" s="164"/>
      <c r="G39" s="164"/>
      <c r="H39" s="164"/>
      <c r="I39" s="346" t="s">
        <v>40</v>
      </c>
      <c r="J39" s="346"/>
      <c r="K39" s="346"/>
      <c r="L39" s="346"/>
      <c r="M39" s="346"/>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332" t="s">
        <v>370</v>
      </c>
      <c r="C42" s="256"/>
      <c r="D42" s="256"/>
      <c r="E42" s="256"/>
      <c r="F42" s="256"/>
      <c r="G42" s="256"/>
      <c r="H42" s="35"/>
      <c r="I42" s="272" t="s">
        <v>371</v>
      </c>
      <c r="J42" s="260"/>
      <c r="K42" s="35"/>
      <c r="L42" s="272" t="s">
        <v>372</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367</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9" t="s">
        <v>339</v>
      </c>
      <c r="B52" s="340"/>
      <c r="C52" s="340"/>
      <c r="D52" s="340"/>
      <c r="E52" s="340"/>
      <c r="F52" s="340"/>
      <c r="G52" s="340"/>
      <c r="H52" s="340"/>
      <c r="I52" s="340"/>
      <c r="J52" s="340"/>
      <c r="K52" s="340"/>
      <c r="L52" s="340"/>
      <c r="M52" s="340"/>
      <c r="N52" s="341"/>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8" t="s">
        <v>168</v>
      </c>
      <c r="C54" s="338"/>
      <c r="D54" s="338"/>
      <c r="E54" s="338"/>
      <c r="F54" s="338"/>
      <c r="G54" s="338"/>
      <c r="H54" s="338"/>
      <c r="I54" s="338"/>
      <c r="J54" s="338"/>
      <c r="K54" s="338"/>
      <c r="L54" s="338"/>
      <c r="M54" s="338"/>
      <c r="N54" s="32"/>
    </row>
    <row r="55" spans="1:14" ht="12.75" customHeight="1" x14ac:dyDescent="0.2">
      <c r="B55" s="338"/>
      <c r="C55" s="338"/>
      <c r="D55" s="338"/>
      <c r="E55" s="338"/>
      <c r="F55" s="338"/>
      <c r="G55" s="338"/>
      <c r="H55" s="338"/>
      <c r="I55" s="338"/>
      <c r="J55" s="338"/>
      <c r="K55" s="338"/>
      <c r="L55" s="338"/>
      <c r="M55" s="338"/>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19D3DA1-7688-4772-A4B8-1A9CF1B7FB3E}"/>
    <hyperlink ref="B42" r:id="rId2" xr:uid="{5D37F7D4-690F-40C8-AF54-F56BD5257AB2}"/>
    <hyperlink ref="I46" r:id="rId3" xr:uid="{74769EA6-175E-4393-941A-5D450EF3211B}"/>
  </hyperlinks>
  <printOptions horizontalCentered="1" verticalCentered="1"/>
  <pageMargins left="0.25" right="0.25" top="0.75" bottom="0.75" header="0.3" footer="0.3"/>
  <pageSetup scale="83" orientation="portrait" r:id="rId4"/>
  <headerFooter alignWithMargins="0">
    <oddFooter>&amp;L&amp;8California Department of Insurance - Rate Specialist Bureau&amp;R&amp;8April 2020</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2049" r:id="rId7"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8"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E62" zoomScale="120" zoomScaleNormal="120" workbookViewId="0">
      <selection activeCell="M68" sqref="M68"/>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52" t="s">
        <v>52</v>
      </c>
      <c r="B1" s="353"/>
      <c r="C1" s="353"/>
      <c r="D1" s="353"/>
      <c r="E1" s="353"/>
      <c r="F1" s="353"/>
      <c r="G1" s="353"/>
      <c r="H1" s="353"/>
      <c r="I1" s="353"/>
      <c r="J1" s="353"/>
      <c r="K1" s="353"/>
      <c r="L1" s="353"/>
      <c r="M1" s="354"/>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9" t="s">
        <v>342</v>
      </c>
      <c r="B2" s="350"/>
      <c r="C2" s="350"/>
      <c r="D2" s="350"/>
      <c r="E2" s="350"/>
      <c r="F2" s="350"/>
      <c r="G2" s="350"/>
      <c r="H2" s="350"/>
      <c r="I2" s="350"/>
      <c r="J2" s="350"/>
      <c r="K2" s="350"/>
      <c r="L2" s="350"/>
      <c r="M2" s="351"/>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4" t="str">
        <f>'Cover Page'!A7:N7</f>
        <v>Note:  Include ONLY refunds that have not previously been reported to the Department.</v>
      </c>
      <c r="B3" s="365"/>
      <c r="C3" s="365"/>
      <c r="D3" s="365"/>
      <c r="E3" s="365"/>
      <c r="F3" s="365"/>
      <c r="G3" s="365"/>
      <c r="H3" s="365"/>
      <c r="I3" s="365"/>
      <c r="J3" s="365"/>
      <c r="K3" s="365"/>
      <c r="L3" s="365"/>
      <c r="M3" s="366"/>
      <c r="N3" s="138"/>
      <c r="O3" s="138"/>
      <c r="P3" s="138"/>
      <c r="Q3" s="138"/>
    </row>
    <row r="4" spans="1:39" s="62" customFormat="1" ht="12" customHeight="1" x14ac:dyDescent="0.25">
      <c r="A4" s="115" t="s">
        <v>17</v>
      </c>
      <c r="B4" s="116"/>
      <c r="C4" s="117"/>
      <c r="D4" s="113"/>
      <c r="E4" s="156" t="str">
        <f>'Cover Page'!B9</f>
        <v>General Star National Insurance Company</v>
      </c>
      <c r="F4" s="327"/>
      <c r="G4" s="113"/>
      <c r="H4" s="113"/>
      <c r="I4" s="113"/>
      <c r="J4" s="114"/>
      <c r="L4" s="74" t="s">
        <v>53</v>
      </c>
      <c r="M4" s="160">
        <f>'Cover Page'!L9</f>
        <v>11967</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Berkshire Hathaway</v>
      </c>
      <c r="F6" s="327"/>
      <c r="G6" s="113"/>
      <c r="H6" s="113"/>
      <c r="I6" s="113"/>
      <c r="J6" s="114"/>
      <c r="L6" s="74" t="s">
        <v>54</v>
      </c>
      <c r="M6" s="160">
        <f>'Cover Page'!L13</f>
        <v>31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6"/>
      <c r="F19" s="357"/>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8"/>
      <c r="F20" s="359"/>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5" t="s">
        <v>356</v>
      </c>
      <c r="C24" s="355"/>
      <c r="D24" s="355"/>
      <c r="E24" s="355"/>
      <c r="F24" s="355"/>
      <c r="G24" s="355"/>
      <c r="H24" s="355"/>
      <c r="I24" s="355"/>
      <c r="J24" s="355"/>
      <c r="K24" s="355"/>
      <c r="L24" s="355"/>
      <c r="M24" s="355"/>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60"/>
      <c r="F37" s="361"/>
      <c r="G37" s="218"/>
      <c r="H37" s="218"/>
      <c r="I37" s="218"/>
      <c r="J37" s="218"/>
      <c r="K37" s="218"/>
      <c r="L37" s="99"/>
    </row>
    <row r="38" spans="1:39" ht="12.95" customHeight="1" x14ac:dyDescent="0.25">
      <c r="A38" s="97"/>
      <c r="B38" s="67"/>
      <c r="C38" s="101"/>
      <c r="D38" s="100"/>
      <c r="E38" s="362"/>
      <c r="F38" s="363"/>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8" t="s">
        <v>181</v>
      </c>
      <c r="V41" s="348"/>
      <c r="W41" s="348"/>
      <c r="X41" s="348"/>
      <c r="Y41" s="348"/>
      <c r="Z41" s="348"/>
      <c r="AA41" s="348"/>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8" t="s">
        <v>295</v>
      </c>
      <c r="H42" s="348"/>
      <c r="I42" s="348"/>
      <c r="J42" s="348"/>
      <c r="K42" s="348"/>
      <c r="L42" s="348"/>
      <c r="M42" s="348"/>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1</v>
      </c>
      <c r="S44" s="142" t="b">
        <v>0</v>
      </c>
      <c r="T44" s="142" t="b">
        <v>0</v>
      </c>
      <c r="U44" s="200">
        <f>N44*1</f>
        <v>0</v>
      </c>
      <c r="V44" s="200">
        <f t="shared" ref="V44:AA44" si="1">O44*1</f>
        <v>0</v>
      </c>
      <c r="W44" s="200">
        <f t="shared" si="1"/>
        <v>0</v>
      </c>
      <c r="X44" s="200">
        <f t="shared" si="1"/>
        <v>0</v>
      </c>
      <c r="Y44" s="200">
        <f t="shared" si="1"/>
        <v>1</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1</v>
      </c>
      <c r="S45" s="142" t="b">
        <v>0</v>
      </c>
      <c r="T45" s="142" t="b">
        <v>0</v>
      </c>
      <c r="U45" s="200">
        <f t="shared" ref="U45:U47" si="2">N45*1</f>
        <v>0</v>
      </c>
      <c r="V45" s="200">
        <f t="shared" ref="V45:V46" si="3">O45*1</f>
        <v>0</v>
      </c>
      <c r="W45" s="200">
        <f t="shared" ref="W45:W47" si="4">P45*1</f>
        <v>0</v>
      </c>
      <c r="X45" s="200">
        <f t="shared" ref="X45:X46" si="5">Q45*1</f>
        <v>0</v>
      </c>
      <c r="Y45" s="200">
        <f t="shared" ref="Y45:Y46" si="6">R45*1</f>
        <v>1</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8" t="s">
        <v>181</v>
      </c>
      <c r="V51" s="348"/>
      <c r="W51" s="348"/>
      <c r="X51" s="348"/>
      <c r="Y51" s="348"/>
      <c r="Z51" s="348"/>
      <c r="AA51" s="348"/>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8" t="s">
        <v>295</v>
      </c>
      <c r="H53" s="348"/>
      <c r="I53" s="348"/>
      <c r="J53" s="348"/>
      <c r="K53" s="348"/>
      <c r="L53" s="348"/>
      <c r="M53" s="348"/>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8" t="s">
        <v>295</v>
      </c>
      <c r="H65" s="348"/>
      <c r="I65" s="348"/>
      <c r="J65" s="348"/>
      <c r="K65" s="348"/>
      <c r="L65" s="348"/>
      <c r="M65" s="348"/>
      <c r="N65" s="138"/>
      <c r="O65" s="138"/>
      <c r="P65" s="138"/>
      <c r="Q65" s="138"/>
      <c r="R65" s="138"/>
      <c r="S65" s="138"/>
      <c r="T65" s="138"/>
      <c r="U65" s="348" t="s">
        <v>181</v>
      </c>
      <c r="V65" s="348"/>
      <c r="W65" s="348"/>
      <c r="X65" s="348"/>
      <c r="Y65" s="348"/>
      <c r="Z65" s="348"/>
      <c r="AA65" s="348"/>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8" t="s">
        <v>181</v>
      </c>
      <c r="V75" s="348"/>
      <c r="W75" s="348"/>
      <c r="X75" s="348"/>
      <c r="Y75" s="348"/>
      <c r="Z75" s="348"/>
      <c r="AA75" s="348"/>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8" t="s">
        <v>295</v>
      </c>
      <c r="H79" s="348"/>
      <c r="I79" s="348"/>
      <c r="J79" s="348"/>
      <c r="K79" s="348"/>
      <c r="L79" s="348"/>
      <c r="M79" s="348"/>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1</v>
      </c>
      <c r="S81" s="148" t="b">
        <v>0</v>
      </c>
      <c r="T81" s="148" t="b">
        <v>0</v>
      </c>
      <c r="U81" s="200">
        <f t="shared" ref="U81" si="44">N81*1</f>
        <v>0</v>
      </c>
      <c r="V81" s="200">
        <f t="shared" ref="V81" si="45">O81*1</f>
        <v>0</v>
      </c>
      <c r="W81" s="200">
        <f t="shared" ref="W81" si="46">P81*1</f>
        <v>0</v>
      </c>
      <c r="X81" s="200">
        <f t="shared" ref="X81" si="47">Q81*1</f>
        <v>0</v>
      </c>
      <c r="Y81" s="200">
        <f t="shared" ref="Y81" si="48">R81*1</f>
        <v>1</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1</v>
      </c>
      <c r="S83" s="148" t="b">
        <v>0</v>
      </c>
      <c r="T83" s="148" t="b">
        <v>0</v>
      </c>
      <c r="U83" s="200">
        <f t="shared" si="51"/>
        <v>0</v>
      </c>
      <c r="V83" s="200">
        <f t="shared" si="52"/>
        <v>0</v>
      </c>
      <c r="W83" s="200">
        <f t="shared" si="53"/>
        <v>0</v>
      </c>
      <c r="X83" s="200">
        <f t="shared" si="54"/>
        <v>0</v>
      </c>
      <c r="Y83" s="200">
        <f t="shared" si="55"/>
        <v>1</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3"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231</v>
      </c>
      <c r="B1" s="353"/>
      <c r="C1" s="353"/>
      <c r="D1" s="353"/>
      <c r="E1" s="353"/>
      <c r="F1" s="353"/>
      <c r="G1" s="353"/>
      <c r="H1" s="353"/>
      <c r="I1" s="353"/>
      <c r="J1" s="353"/>
      <c r="K1" s="353"/>
      <c r="L1" s="353"/>
      <c r="M1" s="353"/>
      <c r="N1" s="354"/>
    </row>
    <row r="2" spans="1:14" ht="23.25" customHeight="1" x14ac:dyDescent="0.3">
      <c r="A2" s="349" t="s">
        <v>342</v>
      </c>
      <c r="B2" s="350"/>
      <c r="C2" s="350"/>
      <c r="D2" s="350"/>
      <c r="E2" s="350"/>
      <c r="F2" s="350"/>
      <c r="G2" s="350"/>
      <c r="H2" s="350"/>
      <c r="I2" s="350"/>
      <c r="J2" s="350"/>
      <c r="K2" s="350"/>
      <c r="L2" s="350"/>
      <c r="M2" s="350"/>
      <c r="N2" s="351"/>
    </row>
    <row r="3" spans="1:14" ht="18.75" x14ac:dyDescent="0.3">
      <c r="A3" s="364" t="str">
        <f>'Cover Page'!A7:N7</f>
        <v>Note:  Include ONLY refunds that have not previously been reported to the Department.</v>
      </c>
      <c r="B3" s="365"/>
      <c r="C3" s="365"/>
      <c r="D3" s="365"/>
      <c r="E3" s="365"/>
      <c r="F3" s="365"/>
      <c r="G3" s="365"/>
      <c r="H3" s="365"/>
      <c r="I3" s="365"/>
      <c r="J3" s="365"/>
      <c r="K3" s="365"/>
      <c r="L3" s="365"/>
      <c r="M3" s="365"/>
      <c r="N3" s="366"/>
    </row>
    <row r="4" spans="1:14" x14ac:dyDescent="0.25">
      <c r="A4" s="115" t="s">
        <v>17</v>
      </c>
      <c r="B4" s="116"/>
      <c r="C4" s="117"/>
      <c r="D4" s="113"/>
      <c r="E4" s="156" t="str">
        <f>'Cover Page'!B9</f>
        <v>General Star National Insurance Company</v>
      </c>
      <c r="F4" s="112"/>
      <c r="G4" s="112"/>
      <c r="H4" s="113"/>
      <c r="I4" s="113"/>
      <c r="J4" s="113"/>
      <c r="K4" s="114"/>
      <c r="L4" s="62"/>
      <c r="M4" s="74" t="s">
        <v>53</v>
      </c>
      <c r="N4" s="160">
        <f>'Cover Page'!L9</f>
        <v>11967</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Berkshire Hathaway</v>
      </c>
      <c r="F6" s="112"/>
      <c r="G6" s="113"/>
      <c r="H6" s="113"/>
      <c r="I6" s="113"/>
      <c r="J6" s="113"/>
      <c r="K6" s="114"/>
      <c r="L6" s="62"/>
      <c r="M6" s="74" t="s">
        <v>54</v>
      </c>
      <c r="N6" s="160">
        <f>'Cover Page'!L13</f>
        <v>31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7"/>
      <c r="D14" s="368"/>
      <c r="E14" s="368"/>
      <c r="F14" s="368"/>
      <c r="G14" s="368"/>
      <c r="H14" s="368"/>
      <c r="I14" s="368"/>
      <c r="J14" s="368"/>
      <c r="K14" s="368"/>
      <c r="L14" s="368"/>
      <c r="M14" s="369"/>
      <c r="N14" s="251"/>
    </row>
    <row r="15" spans="1:14" x14ac:dyDescent="0.25">
      <c r="A15" s="249"/>
      <c r="B15" s="251"/>
      <c r="C15" s="370"/>
      <c r="D15" s="371"/>
      <c r="E15" s="371"/>
      <c r="F15" s="371"/>
      <c r="G15" s="371"/>
      <c r="H15" s="371"/>
      <c r="I15" s="371"/>
      <c r="J15" s="371"/>
      <c r="K15" s="371"/>
      <c r="L15" s="371"/>
      <c r="M15" s="372"/>
      <c r="N15" s="251"/>
    </row>
    <row r="16" spans="1:14" x14ac:dyDescent="0.25">
      <c r="A16" s="249"/>
      <c r="B16" s="251"/>
      <c r="C16" s="370"/>
      <c r="D16" s="371"/>
      <c r="E16" s="371"/>
      <c r="F16" s="371"/>
      <c r="G16" s="371"/>
      <c r="H16" s="371"/>
      <c r="I16" s="371"/>
      <c r="J16" s="371"/>
      <c r="K16" s="371"/>
      <c r="L16" s="371"/>
      <c r="M16" s="372"/>
      <c r="N16" s="251"/>
    </row>
    <row r="17" spans="1:14" x14ac:dyDescent="0.25">
      <c r="A17" s="249"/>
      <c r="B17" s="251"/>
      <c r="C17" s="370"/>
      <c r="D17" s="371"/>
      <c r="E17" s="371"/>
      <c r="F17" s="371"/>
      <c r="G17" s="371"/>
      <c r="H17" s="371"/>
      <c r="I17" s="371"/>
      <c r="J17" s="371"/>
      <c r="K17" s="371"/>
      <c r="L17" s="371"/>
      <c r="M17" s="372"/>
      <c r="N17" s="251"/>
    </row>
    <row r="18" spans="1:14" x14ac:dyDescent="0.25">
      <c r="A18" s="249"/>
      <c r="B18" s="251"/>
      <c r="C18" s="370"/>
      <c r="D18" s="371"/>
      <c r="E18" s="371"/>
      <c r="F18" s="371"/>
      <c r="G18" s="371"/>
      <c r="H18" s="371"/>
      <c r="I18" s="371"/>
      <c r="J18" s="371"/>
      <c r="K18" s="371"/>
      <c r="L18" s="371"/>
      <c r="M18" s="372"/>
      <c r="N18" s="251"/>
    </row>
    <row r="19" spans="1:14" x14ac:dyDescent="0.25">
      <c r="A19" s="249"/>
      <c r="B19" s="251"/>
      <c r="C19" s="370"/>
      <c r="D19" s="371"/>
      <c r="E19" s="371"/>
      <c r="F19" s="371"/>
      <c r="G19" s="371"/>
      <c r="H19" s="371"/>
      <c r="I19" s="371"/>
      <c r="J19" s="371"/>
      <c r="K19" s="371"/>
      <c r="L19" s="371"/>
      <c r="M19" s="372"/>
      <c r="N19" s="251"/>
    </row>
    <row r="20" spans="1:14" x14ac:dyDescent="0.25">
      <c r="A20" s="249"/>
      <c r="B20" s="251"/>
      <c r="C20" s="370"/>
      <c r="D20" s="371"/>
      <c r="E20" s="371"/>
      <c r="F20" s="371"/>
      <c r="G20" s="371"/>
      <c r="H20" s="371"/>
      <c r="I20" s="371"/>
      <c r="J20" s="371"/>
      <c r="K20" s="371"/>
      <c r="L20" s="371"/>
      <c r="M20" s="372"/>
      <c r="N20" s="251"/>
    </row>
    <row r="21" spans="1:14" x14ac:dyDescent="0.25">
      <c r="A21" s="249"/>
      <c r="B21" s="251"/>
      <c r="C21" s="370"/>
      <c r="D21" s="371"/>
      <c r="E21" s="371"/>
      <c r="F21" s="371"/>
      <c r="G21" s="371"/>
      <c r="H21" s="371"/>
      <c r="I21" s="371"/>
      <c r="J21" s="371"/>
      <c r="K21" s="371"/>
      <c r="L21" s="371"/>
      <c r="M21" s="372"/>
      <c r="N21" s="251"/>
    </row>
    <row r="22" spans="1:14" x14ac:dyDescent="0.25">
      <c r="A22" s="249"/>
      <c r="B22" s="251"/>
      <c r="C22" s="370"/>
      <c r="D22" s="371"/>
      <c r="E22" s="371"/>
      <c r="F22" s="371"/>
      <c r="G22" s="371"/>
      <c r="H22" s="371"/>
      <c r="I22" s="371"/>
      <c r="J22" s="371"/>
      <c r="K22" s="371"/>
      <c r="L22" s="371"/>
      <c r="M22" s="372"/>
      <c r="N22" s="251"/>
    </row>
    <row r="23" spans="1:14" x14ac:dyDescent="0.25">
      <c r="A23" s="249"/>
      <c r="B23" s="251"/>
      <c r="C23" s="373"/>
      <c r="D23" s="374"/>
      <c r="E23" s="374"/>
      <c r="F23" s="374"/>
      <c r="G23" s="374"/>
      <c r="H23" s="374"/>
      <c r="I23" s="374"/>
      <c r="J23" s="374"/>
      <c r="K23" s="374"/>
      <c r="L23" s="374"/>
      <c r="M23" s="375"/>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7" t="s">
        <v>381</v>
      </c>
      <c r="D33" s="368"/>
      <c r="E33" s="368"/>
      <c r="F33" s="368"/>
      <c r="G33" s="368"/>
      <c r="H33" s="368"/>
      <c r="I33" s="368"/>
      <c r="J33" s="368"/>
      <c r="K33" s="368"/>
      <c r="L33" s="368"/>
      <c r="M33" s="369"/>
      <c r="N33" s="251"/>
    </row>
    <row r="34" spans="1:14" x14ac:dyDescent="0.25">
      <c r="A34" s="249"/>
      <c r="B34" s="250"/>
      <c r="C34" s="370"/>
      <c r="D34" s="371"/>
      <c r="E34" s="371"/>
      <c r="F34" s="371"/>
      <c r="G34" s="371"/>
      <c r="H34" s="371"/>
      <c r="I34" s="371"/>
      <c r="J34" s="371"/>
      <c r="K34" s="371"/>
      <c r="L34" s="371"/>
      <c r="M34" s="372"/>
      <c r="N34" s="251"/>
    </row>
    <row r="35" spans="1:14" x14ac:dyDescent="0.25">
      <c r="A35" s="249"/>
      <c r="B35" s="250"/>
      <c r="C35" s="370"/>
      <c r="D35" s="371"/>
      <c r="E35" s="371"/>
      <c r="F35" s="371"/>
      <c r="G35" s="371"/>
      <c r="H35" s="371"/>
      <c r="I35" s="371"/>
      <c r="J35" s="371"/>
      <c r="K35" s="371"/>
      <c r="L35" s="371"/>
      <c r="M35" s="372"/>
      <c r="N35" s="251"/>
    </row>
    <row r="36" spans="1:14" x14ac:dyDescent="0.25">
      <c r="A36" s="249"/>
      <c r="B36" s="250"/>
      <c r="C36" s="370"/>
      <c r="D36" s="371"/>
      <c r="E36" s="371"/>
      <c r="F36" s="371"/>
      <c r="G36" s="371"/>
      <c r="H36" s="371"/>
      <c r="I36" s="371"/>
      <c r="J36" s="371"/>
      <c r="K36" s="371"/>
      <c r="L36" s="371"/>
      <c r="M36" s="372"/>
      <c r="N36" s="251"/>
    </row>
    <row r="37" spans="1:14" x14ac:dyDescent="0.25">
      <c r="A37" s="249"/>
      <c r="B37" s="250"/>
      <c r="C37" s="370"/>
      <c r="D37" s="371"/>
      <c r="E37" s="371"/>
      <c r="F37" s="371"/>
      <c r="G37" s="371"/>
      <c r="H37" s="371"/>
      <c r="I37" s="371"/>
      <c r="J37" s="371"/>
      <c r="K37" s="371"/>
      <c r="L37" s="371"/>
      <c r="M37" s="372"/>
      <c r="N37" s="251"/>
    </row>
    <row r="38" spans="1:14" x14ac:dyDescent="0.25">
      <c r="A38" s="249"/>
      <c r="B38" s="250"/>
      <c r="C38" s="370"/>
      <c r="D38" s="371"/>
      <c r="E38" s="371"/>
      <c r="F38" s="371"/>
      <c r="G38" s="371"/>
      <c r="H38" s="371"/>
      <c r="I38" s="371"/>
      <c r="J38" s="371"/>
      <c r="K38" s="371"/>
      <c r="L38" s="371"/>
      <c r="M38" s="372"/>
      <c r="N38" s="251"/>
    </row>
    <row r="39" spans="1:14" x14ac:dyDescent="0.25">
      <c r="A39" s="249"/>
      <c r="B39" s="250"/>
      <c r="C39" s="370"/>
      <c r="D39" s="371"/>
      <c r="E39" s="371"/>
      <c r="F39" s="371"/>
      <c r="G39" s="371"/>
      <c r="H39" s="371"/>
      <c r="I39" s="371"/>
      <c r="J39" s="371"/>
      <c r="K39" s="371"/>
      <c r="L39" s="371"/>
      <c r="M39" s="372"/>
      <c r="N39" s="251"/>
    </row>
    <row r="40" spans="1:14" x14ac:dyDescent="0.25">
      <c r="A40" s="249"/>
      <c r="B40" s="250"/>
      <c r="C40" s="370"/>
      <c r="D40" s="371"/>
      <c r="E40" s="371"/>
      <c r="F40" s="371"/>
      <c r="G40" s="371"/>
      <c r="H40" s="371"/>
      <c r="I40" s="371"/>
      <c r="J40" s="371"/>
      <c r="K40" s="371"/>
      <c r="L40" s="371"/>
      <c r="M40" s="372"/>
      <c r="N40" s="251"/>
    </row>
    <row r="41" spans="1:14" x14ac:dyDescent="0.25">
      <c r="A41" s="249"/>
      <c r="B41" s="250"/>
      <c r="C41" s="370"/>
      <c r="D41" s="371"/>
      <c r="E41" s="371"/>
      <c r="F41" s="371"/>
      <c r="G41" s="371"/>
      <c r="H41" s="371"/>
      <c r="I41" s="371"/>
      <c r="J41" s="371"/>
      <c r="K41" s="371"/>
      <c r="L41" s="371"/>
      <c r="M41" s="372"/>
      <c r="N41" s="251"/>
    </row>
    <row r="42" spans="1:14" x14ac:dyDescent="0.25">
      <c r="A42" s="249"/>
      <c r="B42" s="250"/>
      <c r="C42" s="370"/>
      <c r="D42" s="371"/>
      <c r="E42" s="371"/>
      <c r="F42" s="371"/>
      <c r="G42" s="371"/>
      <c r="H42" s="371"/>
      <c r="I42" s="371"/>
      <c r="J42" s="371"/>
      <c r="K42" s="371"/>
      <c r="L42" s="371"/>
      <c r="M42" s="372"/>
      <c r="N42" s="251"/>
    </row>
    <row r="43" spans="1:14" x14ac:dyDescent="0.25">
      <c r="A43" s="249"/>
      <c r="B43" s="250"/>
      <c r="C43" s="370"/>
      <c r="D43" s="371"/>
      <c r="E43" s="371"/>
      <c r="F43" s="371"/>
      <c r="G43" s="371"/>
      <c r="H43" s="371"/>
      <c r="I43" s="371"/>
      <c r="J43" s="371"/>
      <c r="K43" s="371"/>
      <c r="L43" s="371"/>
      <c r="M43" s="372"/>
      <c r="N43" s="251"/>
    </row>
    <row r="44" spans="1:14" x14ac:dyDescent="0.25">
      <c r="A44" s="249"/>
      <c r="B44" s="250"/>
      <c r="C44" s="370"/>
      <c r="D44" s="371"/>
      <c r="E44" s="371"/>
      <c r="F44" s="371"/>
      <c r="G44" s="371"/>
      <c r="H44" s="371"/>
      <c r="I44" s="371"/>
      <c r="J44" s="371"/>
      <c r="K44" s="371"/>
      <c r="L44" s="371"/>
      <c r="M44" s="372"/>
      <c r="N44" s="251"/>
    </row>
    <row r="45" spans="1:14" x14ac:dyDescent="0.25">
      <c r="A45" s="249"/>
      <c r="B45" s="250"/>
      <c r="C45" s="370"/>
      <c r="D45" s="371"/>
      <c r="E45" s="371"/>
      <c r="F45" s="371"/>
      <c r="G45" s="371"/>
      <c r="H45" s="371"/>
      <c r="I45" s="371"/>
      <c r="J45" s="371"/>
      <c r="K45" s="371"/>
      <c r="L45" s="371"/>
      <c r="M45" s="372"/>
      <c r="N45" s="251"/>
    </row>
    <row r="46" spans="1:14" x14ac:dyDescent="0.25">
      <c r="A46" s="249"/>
      <c r="B46" s="250"/>
      <c r="C46" s="370"/>
      <c r="D46" s="371"/>
      <c r="E46" s="371"/>
      <c r="F46" s="371"/>
      <c r="G46" s="371"/>
      <c r="H46" s="371"/>
      <c r="I46" s="371"/>
      <c r="J46" s="371"/>
      <c r="K46" s="371"/>
      <c r="L46" s="371"/>
      <c r="M46" s="372"/>
      <c r="N46" s="251"/>
    </row>
    <row r="47" spans="1:14" x14ac:dyDescent="0.25">
      <c r="A47" s="249"/>
      <c r="B47" s="250"/>
      <c r="C47" s="370"/>
      <c r="D47" s="371"/>
      <c r="E47" s="371"/>
      <c r="F47" s="371"/>
      <c r="G47" s="371"/>
      <c r="H47" s="371"/>
      <c r="I47" s="371"/>
      <c r="J47" s="371"/>
      <c r="K47" s="371"/>
      <c r="L47" s="371"/>
      <c r="M47" s="372"/>
      <c r="N47" s="251"/>
    </row>
    <row r="48" spans="1:14" x14ac:dyDescent="0.25">
      <c r="A48" s="249"/>
      <c r="B48" s="250"/>
      <c r="C48" s="370"/>
      <c r="D48" s="371"/>
      <c r="E48" s="371"/>
      <c r="F48" s="371"/>
      <c r="G48" s="371"/>
      <c r="H48" s="371"/>
      <c r="I48" s="371"/>
      <c r="J48" s="371"/>
      <c r="K48" s="371"/>
      <c r="L48" s="371"/>
      <c r="M48" s="372"/>
      <c r="N48" s="251"/>
    </row>
    <row r="49" spans="1:14" x14ac:dyDescent="0.25">
      <c r="A49" s="249"/>
      <c r="B49" s="250"/>
      <c r="C49" s="370"/>
      <c r="D49" s="371"/>
      <c r="E49" s="371"/>
      <c r="F49" s="371"/>
      <c r="G49" s="371"/>
      <c r="H49" s="371"/>
      <c r="I49" s="371"/>
      <c r="J49" s="371"/>
      <c r="K49" s="371"/>
      <c r="L49" s="371"/>
      <c r="M49" s="372"/>
      <c r="N49" s="251"/>
    </row>
    <row r="50" spans="1:14" x14ac:dyDescent="0.25">
      <c r="A50" s="249"/>
      <c r="B50" s="250"/>
      <c r="C50" s="370"/>
      <c r="D50" s="371"/>
      <c r="E50" s="371"/>
      <c r="F50" s="371"/>
      <c r="G50" s="371"/>
      <c r="H50" s="371"/>
      <c r="I50" s="371"/>
      <c r="J50" s="371"/>
      <c r="K50" s="371"/>
      <c r="L50" s="371"/>
      <c r="M50" s="372"/>
      <c r="N50" s="251"/>
    </row>
    <row r="51" spans="1:14" x14ac:dyDescent="0.25">
      <c r="A51" s="249"/>
      <c r="B51" s="250"/>
      <c r="C51" s="370"/>
      <c r="D51" s="371"/>
      <c r="E51" s="371"/>
      <c r="F51" s="371"/>
      <c r="G51" s="371"/>
      <c r="H51" s="371"/>
      <c r="I51" s="371"/>
      <c r="J51" s="371"/>
      <c r="K51" s="371"/>
      <c r="L51" s="371"/>
      <c r="M51" s="372"/>
      <c r="N51" s="251"/>
    </row>
    <row r="52" spans="1:14" x14ac:dyDescent="0.25">
      <c r="A52" s="249"/>
      <c r="B52" s="250"/>
      <c r="C52" s="370"/>
      <c r="D52" s="371"/>
      <c r="E52" s="371"/>
      <c r="F52" s="371"/>
      <c r="G52" s="371"/>
      <c r="H52" s="371"/>
      <c r="I52" s="371"/>
      <c r="J52" s="371"/>
      <c r="K52" s="371"/>
      <c r="L52" s="371"/>
      <c r="M52" s="372"/>
      <c r="N52" s="251"/>
    </row>
    <row r="53" spans="1:14" x14ac:dyDescent="0.25">
      <c r="A53" s="249"/>
      <c r="B53" s="250"/>
      <c r="C53" s="370"/>
      <c r="D53" s="371"/>
      <c r="E53" s="371"/>
      <c r="F53" s="371"/>
      <c r="G53" s="371"/>
      <c r="H53" s="371"/>
      <c r="I53" s="371"/>
      <c r="J53" s="371"/>
      <c r="K53" s="371"/>
      <c r="L53" s="371"/>
      <c r="M53" s="372"/>
      <c r="N53" s="251"/>
    </row>
    <row r="54" spans="1:14" x14ac:dyDescent="0.25">
      <c r="A54" s="249"/>
      <c r="B54" s="250"/>
      <c r="C54" s="370"/>
      <c r="D54" s="371"/>
      <c r="E54" s="371"/>
      <c r="F54" s="371"/>
      <c r="G54" s="371"/>
      <c r="H54" s="371"/>
      <c r="I54" s="371"/>
      <c r="J54" s="371"/>
      <c r="K54" s="371"/>
      <c r="L54" s="371"/>
      <c r="M54" s="372"/>
      <c r="N54" s="251"/>
    </row>
    <row r="55" spans="1:14" x14ac:dyDescent="0.25">
      <c r="A55" s="249"/>
      <c r="B55" s="250"/>
      <c r="C55" s="370"/>
      <c r="D55" s="371"/>
      <c r="E55" s="371"/>
      <c r="F55" s="371"/>
      <c r="G55" s="371"/>
      <c r="H55" s="371"/>
      <c r="I55" s="371"/>
      <c r="J55" s="371"/>
      <c r="K55" s="371"/>
      <c r="L55" s="371"/>
      <c r="M55" s="372"/>
      <c r="N55" s="251"/>
    </row>
    <row r="56" spans="1:14" x14ac:dyDescent="0.25">
      <c r="A56" s="249"/>
      <c r="B56" s="250"/>
      <c r="C56" s="370"/>
      <c r="D56" s="371"/>
      <c r="E56" s="371"/>
      <c r="F56" s="371"/>
      <c r="G56" s="371"/>
      <c r="H56" s="371"/>
      <c r="I56" s="371"/>
      <c r="J56" s="371"/>
      <c r="K56" s="371"/>
      <c r="L56" s="371"/>
      <c r="M56" s="372"/>
      <c r="N56" s="251"/>
    </row>
    <row r="57" spans="1:14" x14ac:dyDescent="0.25">
      <c r="A57" s="249"/>
      <c r="B57" s="250"/>
      <c r="C57" s="370"/>
      <c r="D57" s="371"/>
      <c r="E57" s="371"/>
      <c r="F57" s="371"/>
      <c r="G57" s="371"/>
      <c r="H57" s="371"/>
      <c r="I57" s="371"/>
      <c r="J57" s="371"/>
      <c r="K57" s="371"/>
      <c r="L57" s="371"/>
      <c r="M57" s="372"/>
      <c r="N57" s="251"/>
    </row>
    <row r="58" spans="1:14" x14ac:dyDescent="0.25">
      <c r="A58" s="249"/>
      <c r="B58" s="250"/>
      <c r="C58" s="370"/>
      <c r="D58" s="371"/>
      <c r="E58" s="371"/>
      <c r="F58" s="371"/>
      <c r="G58" s="371"/>
      <c r="H58" s="371"/>
      <c r="I58" s="371"/>
      <c r="J58" s="371"/>
      <c r="K58" s="371"/>
      <c r="L58" s="371"/>
      <c r="M58" s="372"/>
      <c r="N58" s="251"/>
    </row>
    <row r="59" spans="1:14" x14ac:dyDescent="0.25">
      <c r="A59" s="249"/>
      <c r="B59" s="250"/>
      <c r="C59" s="370"/>
      <c r="D59" s="371"/>
      <c r="E59" s="371"/>
      <c r="F59" s="371"/>
      <c r="G59" s="371"/>
      <c r="H59" s="371"/>
      <c r="I59" s="371"/>
      <c r="J59" s="371"/>
      <c r="K59" s="371"/>
      <c r="L59" s="371"/>
      <c r="M59" s="372"/>
      <c r="N59" s="251"/>
    </row>
    <row r="60" spans="1:14" x14ac:dyDescent="0.25">
      <c r="A60" s="249"/>
      <c r="B60" s="250"/>
      <c r="C60" s="370"/>
      <c r="D60" s="371"/>
      <c r="E60" s="371"/>
      <c r="F60" s="371"/>
      <c r="G60" s="371"/>
      <c r="H60" s="371"/>
      <c r="I60" s="371"/>
      <c r="J60" s="371"/>
      <c r="K60" s="371"/>
      <c r="L60" s="371"/>
      <c r="M60" s="372"/>
      <c r="N60" s="251"/>
    </row>
    <row r="61" spans="1:14" x14ac:dyDescent="0.25">
      <c r="A61" s="249"/>
      <c r="B61" s="250"/>
      <c r="C61" s="370"/>
      <c r="D61" s="371"/>
      <c r="E61" s="371"/>
      <c r="F61" s="371"/>
      <c r="G61" s="371"/>
      <c r="H61" s="371"/>
      <c r="I61" s="371"/>
      <c r="J61" s="371"/>
      <c r="K61" s="371"/>
      <c r="L61" s="371"/>
      <c r="M61" s="372"/>
      <c r="N61" s="251"/>
    </row>
    <row r="62" spans="1:14" x14ac:dyDescent="0.25">
      <c r="A62" s="249"/>
      <c r="B62" s="250"/>
      <c r="C62" s="373"/>
      <c r="D62" s="374"/>
      <c r="E62" s="374"/>
      <c r="F62" s="374"/>
      <c r="G62" s="374"/>
      <c r="H62" s="374"/>
      <c r="I62" s="374"/>
      <c r="J62" s="374"/>
      <c r="K62" s="374"/>
      <c r="L62" s="374"/>
      <c r="M62" s="375"/>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146"/>
  <sheetViews>
    <sheetView showGridLines="0" tabSelected="1" topLeftCell="B28" workbookViewId="0">
      <selection activeCell="C17" sqref="C17:D20"/>
    </sheetView>
  </sheetViews>
  <sheetFormatPr defaultColWidth="8.85546875" defaultRowHeight="15" x14ac:dyDescent="0.2"/>
  <cols>
    <col min="1" max="1" width="19" style="274" customWidth="1"/>
    <col min="2" max="2" width="10.85546875" style="127" customWidth="1"/>
    <col min="3" max="3" width="22.8554687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11.42578125" style="68" bestFit="1" customWidth="1"/>
    <col min="15" max="15" width="9.42578125" style="68" hidden="1" customWidth="1"/>
    <col min="16" max="16384" width="8.85546875" style="68"/>
  </cols>
  <sheetData>
    <row r="1" spans="1:21" ht="26.25" customHeight="1" x14ac:dyDescent="0.35">
      <c r="A1" s="376" t="s">
        <v>18</v>
      </c>
      <c r="B1" s="376"/>
      <c r="C1" s="376"/>
      <c r="D1" s="376"/>
      <c r="E1" s="376"/>
      <c r="F1" s="376"/>
      <c r="G1" s="376"/>
      <c r="H1" s="376"/>
      <c r="I1" s="376"/>
      <c r="J1" s="376"/>
      <c r="K1" s="376"/>
      <c r="L1" s="376"/>
      <c r="M1" s="376"/>
      <c r="N1" s="69"/>
      <c r="O1" s="69"/>
      <c r="P1" s="69"/>
      <c r="Q1" s="70"/>
      <c r="R1" s="70"/>
    </row>
    <row r="2" spans="1:21" ht="26.25" customHeight="1" x14ac:dyDescent="0.35">
      <c r="A2" s="377" t="s">
        <v>353</v>
      </c>
      <c r="B2" s="377"/>
      <c r="C2" s="377"/>
      <c r="D2" s="377"/>
      <c r="E2" s="377"/>
      <c r="F2" s="377"/>
      <c r="G2" s="377"/>
      <c r="H2" s="377"/>
      <c r="I2" s="377"/>
      <c r="J2" s="377"/>
      <c r="K2" s="377"/>
      <c r="L2" s="377"/>
      <c r="M2" s="377"/>
      <c r="N2" s="70"/>
      <c r="O2" s="70"/>
      <c r="P2" s="70"/>
      <c r="Q2" s="70"/>
      <c r="R2" s="70"/>
    </row>
    <row r="3" spans="1:21" ht="18" x14ac:dyDescent="0.25">
      <c r="A3" s="343" t="str">
        <f>'Cover Page'!A5:N5</f>
        <v>For Reporting Period: March through December 2020</v>
      </c>
      <c r="B3" s="343"/>
      <c r="C3" s="343"/>
      <c r="D3" s="343"/>
      <c r="E3" s="343"/>
      <c r="F3" s="343"/>
      <c r="G3" s="343"/>
      <c r="H3" s="343"/>
      <c r="I3" s="343"/>
      <c r="J3" s="343"/>
      <c r="K3" s="343"/>
      <c r="L3" s="343"/>
      <c r="M3" s="343"/>
      <c r="N3" s="328"/>
      <c r="O3" s="70"/>
      <c r="P3" s="70"/>
      <c r="Q3" s="70"/>
      <c r="R3" s="70"/>
    </row>
    <row r="4" spans="1:21" s="7" customFormat="1" ht="22.5" customHeight="1" thickBot="1" x14ac:dyDescent="0.3">
      <c r="A4" s="378" t="str">
        <f>'Cover Page'!A7:N7</f>
        <v>Note:  Include ONLY refunds that have not previously been reported to the Department.</v>
      </c>
      <c r="B4" s="378"/>
      <c r="C4" s="378"/>
      <c r="D4" s="378"/>
      <c r="E4" s="378"/>
      <c r="F4" s="378"/>
      <c r="G4" s="378"/>
      <c r="H4" s="378"/>
      <c r="I4" s="378"/>
      <c r="J4" s="378"/>
      <c r="K4" s="378"/>
      <c r="L4" s="378"/>
      <c r="M4" s="378"/>
      <c r="N4" s="5"/>
      <c r="O4" s="5"/>
      <c r="P4" s="6"/>
      <c r="Q4" s="6"/>
      <c r="R4" s="6"/>
      <c r="S4" s="6"/>
      <c r="T4" s="6"/>
    </row>
    <row r="5" spans="1:21" s="3" customFormat="1" ht="15" customHeight="1" x14ac:dyDescent="0.25">
      <c r="A5" s="275" t="s">
        <v>17</v>
      </c>
      <c r="B5" s="158" t="str">
        <f>'Cover Page'!B9</f>
        <v>General Star National Insurance Company</v>
      </c>
      <c r="C5" s="158"/>
      <c r="D5" s="266"/>
      <c r="E5" s="177"/>
      <c r="F5" s="213"/>
      <c r="G5" s="213"/>
      <c r="H5" s="213"/>
      <c r="I5" s="213"/>
      <c r="J5" s="213"/>
      <c r="K5" s="214"/>
      <c r="L5" s="185" t="s">
        <v>53</v>
      </c>
      <c r="M5" s="324">
        <f>'Cover Page'!L9</f>
        <v>11967</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Berkshire Hathaway</v>
      </c>
      <c r="C7" s="159"/>
      <c r="D7" s="159"/>
      <c r="E7" s="179"/>
      <c r="F7" s="215"/>
      <c r="G7" s="215"/>
      <c r="H7" s="215"/>
      <c r="I7" s="215"/>
      <c r="J7" s="215"/>
      <c r="K7" s="216"/>
      <c r="L7" s="141" t="s">
        <v>54</v>
      </c>
      <c r="M7" s="326">
        <f>'Cover Page'!L13</f>
        <v>31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56" si="0">$M$5</f>
        <v>11967</v>
      </c>
      <c r="B17" s="309" t="s">
        <v>227</v>
      </c>
      <c r="C17" s="312" t="s">
        <v>373</v>
      </c>
      <c r="D17" s="309" t="s">
        <v>374</v>
      </c>
      <c r="E17" s="309" t="s">
        <v>343</v>
      </c>
      <c r="F17" s="314">
        <v>0</v>
      </c>
      <c r="G17" s="315">
        <v>0</v>
      </c>
      <c r="H17" s="316">
        <v>0</v>
      </c>
      <c r="I17" s="316">
        <v>0</v>
      </c>
      <c r="J17" s="316">
        <v>0</v>
      </c>
      <c r="K17" s="314">
        <v>0</v>
      </c>
      <c r="L17" s="313">
        <v>0</v>
      </c>
      <c r="M17" s="313">
        <v>0</v>
      </c>
      <c r="O17" s="286" t="str">
        <f>IF(OR(B17="PPA", B17="CMP",B17="CML",B17="CMA",B17="WC",B17="MED"),B17,"ASLine")</f>
        <v>CML</v>
      </c>
    </row>
    <row r="18" spans="1:15" s="286" customFormat="1" ht="16.5" customHeight="1" x14ac:dyDescent="0.25">
      <c r="A18" s="312">
        <f t="shared" si="0"/>
        <v>11967</v>
      </c>
      <c r="B18" s="309" t="s">
        <v>227</v>
      </c>
      <c r="C18" s="312" t="s">
        <v>375</v>
      </c>
      <c r="D18" s="336" t="s">
        <v>376</v>
      </c>
      <c r="E18" s="309" t="s">
        <v>343</v>
      </c>
      <c r="F18" s="314">
        <v>0</v>
      </c>
      <c r="G18" s="315">
        <v>0</v>
      </c>
      <c r="H18" s="316">
        <v>0</v>
      </c>
      <c r="I18" s="316">
        <v>0</v>
      </c>
      <c r="J18" s="316">
        <v>0</v>
      </c>
      <c r="K18" s="314">
        <v>0</v>
      </c>
      <c r="L18" s="313">
        <v>0</v>
      </c>
      <c r="M18" s="313">
        <v>0</v>
      </c>
      <c r="O18" s="286" t="str">
        <f t="shared" ref="O18:O62" si="1">IF(OR(B18="PPA", B18="CMP",B18="CML",B18="CMA",B18="WC",B18="MED"),B18,"ASLine")</f>
        <v>CML</v>
      </c>
    </row>
    <row r="19" spans="1:15" s="286" customFormat="1" ht="16.5" customHeight="1" x14ac:dyDescent="0.25">
      <c r="A19" s="312">
        <f t="shared" si="0"/>
        <v>11967</v>
      </c>
      <c r="B19" s="309" t="s">
        <v>227</v>
      </c>
      <c r="C19" s="312" t="s">
        <v>377</v>
      </c>
      <c r="D19" s="309" t="s">
        <v>378</v>
      </c>
      <c r="E19" s="309" t="s">
        <v>343</v>
      </c>
      <c r="F19" s="314">
        <v>0</v>
      </c>
      <c r="G19" s="315">
        <v>0</v>
      </c>
      <c r="H19" s="316">
        <v>0</v>
      </c>
      <c r="I19" s="316">
        <v>0</v>
      </c>
      <c r="J19" s="316">
        <v>0</v>
      </c>
      <c r="K19" s="314">
        <v>0</v>
      </c>
      <c r="L19" s="313">
        <v>0</v>
      </c>
      <c r="M19" s="313">
        <v>0</v>
      </c>
      <c r="O19" s="286" t="str">
        <f t="shared" si="1"/>
        <v>CML</v>
      </c>
    </row>
    <row r="20" spans="1:15" s="286" customFormat="1" ht="16.5" customHeight="1" x14ac:dyDescent="0.25">
      <c r="A20" s="312">
        <f t="shared" si="0"/>
        <v>11967</v>
      </c>
      <c r="B20" s="309" t="s">
        <v>227</v>
      </c>
      <c r="C20" s="312" t="s">
        <v>379</v>
      </c>
      <c r="D20" s="309" t="s">
        <v>380</v>
      </c>
      <c r="E20" s="309" t="s">
        <v>343</v>
      </c>
      <c r="F20" s="314">
        <v>0</v>
      </c>
      <c r="G20" s="315">
        <v>0</v>
      </c>
      <c r="H20" s="316">
        <v>0</v>
      </c>
      <c r="I20" s="316">
        <v>0</v>
      </c>
      <c r="J20" s="316">
        <v>0</v>
      </c>
      <c r="K20" s="314">
        <v>0</v>
      </c>
      <c r="L20" s="313">
        <v>0</v>
      </c>
      <c r="M20" s="313"/>
      <c r="O20" s="286" t="str">
        <f t="shared" si="1"/>
        <v>CML</v>
      </c>
    </row>
    <row r="21" spans="1:15" s="286" customFormat="1" ht="16.5" customHeight="1" x14ac:dyDescent="0.25">
      <c r="A21" s="312">
        <f t="shared" si="0"/>
        <v>11967</v>
      </c>
      <c r="B21" s="309" t="s">
        <v>227</v>
      </c>
      <c r="C21" s="312" t="s">
        <v>373</v>
      </c>
      <c r="D21" s="309" t="s">
        <v>374</v>
      </c>
      <c r="E21" s="309" t="s">
        <v>344</v>
      </c>
      <c r="F21" s="314">
        <v>0</v>
      </c>
      <c r="G21" s="315">
        <v>0</v>
      </c>
      <c r="H21" s="316">
        <v>0</v>
      </c>
      <c r="I21" s="316">
        <v>0</v>
      </c>
      <c r="J21" s="316">
        <v>0</v>
      </c>
      <c r="K21" s="314">
        <v>0</v>
      </c>
      <c r="L21" s="313">
        <v>0</v>
      </c>
      <c r="M21" s="313">
        <v>0</v>
      </c>
      <c r="O21" s="286" t="str">
        <f t="shared" si="1"/>
        <v>CML</v>
      </c>
    </row>
    <row r="22" spans="1:15" s="286" customFormat="1" ht="16.5" customHeight="1" x14ac:dyDescent="0.25">
      <c r="A22" s="312">
        <f t="shared" si="0"/>
        <v>11967</v>
      </c>
      <c r="B22" s="309" t="s">
        <v>227</v>
      </c>
      <c r="C22" s="312" t="s">
        <v>375</v>
      </c>
      <c r="D22" s="336" t="s">
        <v>376</v>
      </c>
      <c r="E22" s="309" t="s">
        <v>344</v>
      </c>
      <c r="F22" s="314">
        <v>0</v>
      </c>
      <c r="G22" s="315">
        <v>0</v>
      </c>
      <c r="H22" s="316">
        <v>0</v>
      </c>
      <c r="I22" s="316">
        <v>0</v>
      </c>
      <c r="J22" s="316">
        <v>0</v>
      </c>
      <c r="K22" s="314">
        <v>0</v>
      </c>
      <c r="L22" s="313">
        <v>0</v>
      </c>
      <c r="M22" s="313">
        <v>0</v>
      </c>
      <c r="O22" s="286" t="str">
        <f t="shared" si="1"/>
        <v>CML</v>
      </c>
    </row>
    <row r="23" spans="1:15" s="286" customFormat="1" ht="16.5" customHeight="1" x14ac:dyDescent="0.25">
      <c r="A23" s="312">
        <f t="shared" si="0"/>
        <v>11967</v>
      </c>
      <c r="B23" s="309" t="s">
        <v>227</v>
      </c>
      <c r="C23" s="312" t="s">
        <v>377</v>
      </c>
      <c r="D23" s="309" t="s">
        <v>378</v>
      </c>
      <c r="E23" s="309" t="s">
        <v>344</v>
      </c>
      <c r="F23" s="314">
        <v>0</v>
      </c>
      <c r="G23" s="315">
        <v>0</v>
      </c>
      <c r="H23" s="316">
        <v>0</v>
      </c>
      <c r="I23" s="316">
        <v>0</v>
      </c>
      <c r="J23" s="316">
        <v>0</v>
      </c>
      <c r="K23" s="314">
        <v>0</v>
      </c>
      <c r="L23" s="313">
        <v>0</v>
      </c>
      <c r="M23" s="313">
        <v>0</v>
      </c>
      <c r="O23" s="286" t="str">
        <f t="shared" si="1"/>
        <v>CML</v>
      </c>
    </row>
    <row r="24" spans="1:15" s="286" customFormat="1" ht="16.5" customHeight="1" x14ac:dyDescent="0.25">
      <c r="A24" s="312">
        <f t="shared" si="0"/>
        <v>11967</v>
      </c>
      <c r="B24" s="309" t="s">
        <v>227</v>
      </c>
      <c r="C24" s="312" t="s">
        <v>379</v>
      </c>
      <c r="D24" s="309" t="s">
        <v>380</v>
      </c>
      <c r="E24" s="309" t="s">
        <v>344</v>
      </c>
      <c r="F24" s="314">
        <v>0</v>
      </c>
      <c r="G24" s="315">
        <v>0</v>
      </c>
      <c r="H24" s="316">
        <v>0</v>
      </c>
      <c r="I24" s="316">
        <v>0</v>
      </c>
      <c r="J24" s="316">
        <v>0</v>
      </c>
      <c r="K24" s="314">
        <v>0</v>
      </c>
      <c r="L24" s="313">
        <v>0</v>
      </c>
      <c r="M24" s="313">
        <v>0</v>
      </c>
      <c r="O24" s="286" t="str">
        <f t="shared" si="1"/>
        <v>CML</v>
      </c>
    </row>
    <row r="25" spans="1:15" s="286" customFormat="1" ht="16.5" customHeight="1" x14ac:dyDescent="0.25">
      <c r="A25" s="312">
        <f t="shared" si="0"/>
        <v>11967</v>
      </c>
      <c r="B25" s="309" t="s">
        <v>227</v>
      </c>
      <c r="C25" s="333" t="s">
        <v>373</v>
      </c>
      <c r="D25" s="334" t="s">
        <v>374</v>
      </c>
      <c r="E25" s="309" t="s">
        <v>345</v>
      </c>
      <c r="F25" s="314">
        <v>0</v>
      </c>
      <c r="G25" s="315">
        <v>0</v>
      </c>
      <c r="H25" s="316">
        <v>0</v>
      </c>
      <c r="I25" s="316">
        <v>0</v>
      </c>
      <c r="J25" s="316">
        <v>0</v>
      </c>
      <c r="K25" s="314">
        <v>0</v>
      </c>
      <c r="L25" s="313">
        <v>0</v>
      </c>
      <c r="M25" s="313">
        <v>0</v>
      </c>
      <c r="O25" s="286" t="str">
        <f t="shared" si="1"/>
        <v>CML</v>
      </c>
    </row>
    <row r="26" spans="1:15" s="286" customFormat="1" ht="16.5" customHeight="1" x14ac:dyDescent="0.25">
      <c r="A26" s="312">
        <f t="shared" si="0"/>
        <v>11967</v>
      </c>
      <c r="B26" s="309" t="s">
        <v>227</v>
      </c>
      <c r="C26" s="333" t="s">
        <v>375</v>
      </c>
      <c r="D26" s="335" t="s">
        <v>376</v>
      </c>
      <c r="E26" s="309" t="s">
        <v>345</v>
      </c>
      <c r="F26" s="314">
        <v>0</v>
      </c>
      <c r="G26" s="315">
        <v>0</v>
      </c>
      <c r="H26" s="316">
        <v>0</v>
      </c>
      <c r="I26" s="316">
        <v>0</v>
      </c>
      <c r="J26" s="316">
        <v>0</v>
      </c>
      <c r="K26" s="314">
        <v>0</v>
      </c>
      <c r="L26" s="313">
        <v>0</v>
      </c>
      <c r="M26" s="313">
        <v>0</v>
      </c>
      <c r="O26" s="286" t="str">
        <f t="shared" si="1"/>
        <v>CML</v>
      </c>
    </row>
    <row r="27" spans="1:15" s="286" customFormat="1" ht="16.5" customHeight="1" x14ac:dyDescent="0.25">
      <c r="A27" s="312">
        <f t="shared" si="0"/>
        <v>11967</v>
      </c>
      <c r="B27" s="309" t="s">
        <v>227</v>
      </c>
      <c r="C27" s="333" t="s">
        <v>377</v>
      </c>
      <c r="D27" s="334" t="s">
        <v>378</v>
      </c>
      <c r="E27" s="309" t="s">
        <v>345</v>
      </c>
      <c r="F27" s="314">
        <v>0</v>
      </c>
      <c r="G27" s="315">
        <v>0</v>
      </c>
      <c r="H27" s="316">
        <v>0</v>
      </c>
      <c r="I27" s="316">
        <v>0</v>
      </c>
      <c r="J27" s="316">
        <v>0</v>
      </c>
      <c r="K27" s="314">
        <v>0</v>
      </c>
      <c r="L27" s="313">
        <v>0</v>
      </c>
      <c r="M27" s="313">
        <v>0</v>
      </c>
      <c r="O27" s="286" t="str">
        <f t="shared" si="1"/>
        <v>CML</v>
      </c>
    </row>
    <row r="28" spans="1:15" s="286" customFormat="1" ht="16.5" customHeight="1" x14ac:dyDescent="0.25">
      <c r="A28" s="312">
        <f t="shared" si="0"/>
        <v>11967</v>
      </c>
      <c r="B28" s="309" t="s">
        <v>227</v>
      </c>
      <c r="C28" s="333" t="s">
        <v>379</v>
      </c>
      <c r="D28" s="334" t="s">
        <v>380</v>
      </c>
      <c r="E28" s="309" t="s">
        <v>345</v>
      </c>
      <c r="F28" s="314">
        <v>0</v>
      </c>
      <c r="G28" s="315">
        <v>0</v>
      </c>
      <c r="H28" s="316">
        <v>0</v>
      </c>
      <c r="I28" s="316">
        <v>0</v>
      </c>
      <c r="J28" s="316">
        <v>0</v>
      </c>
      <c r="K28" s="314">
        <v>0</v>
      </c>
      <c r="L28" s="313">
        <v>0</v>
      </c>
      <c r="M28" s="313">
        <v>0</v>
      </c>
      <c r="O28" s="286" t="str">
        <f t="shared" si="1"/>
        <v>CML</v>
      </c>
    </row>
    <row r="29" spans="1:15" s="286" customFormat="1" ht="16.5" customHeight="1" x14ac:dyDescent="0.25">
      <c r="A29" s="312">
        <f t="shared" si="0"/>
        <v>11967</v>
      </c>
      <c r="B29" s="309" t="s">
        <v>227</v>
      </c>
      <c r="C29" s="333" t="s">
        <v>373</v>
      </c>
      <c r="D29" s="334" t="s">
        <v>374</v>
      </c>
      <c r="E29" s="309" t="s">
        <v>346</v>
      </c>
      <c r="F29" s="314">
        <v>0</v>
      </c>
      <c r="G29" s="315">
        <v>0</v>
      </c>
      <c r="H29" s="316">
        <v>0</v>
      </c>
      <c r="I29" s="316">
        <v>0</v>
      </c>
      <c r="J29" s="316">
        <v>0</v>
      </c>
      <c r="K29" s="314">
        <v>0</v>
      </c>
      <c r="L29" s="313">
        <v>0</v>
      </c>
      <c r="M29" s="313">
        <v>0</v>
      </c>
      <c r="O29" s="286" t="str">
        <f t="shared" si="1"/>
        <v>CML</v>
      </c>
    </row>
    <row r="30" spans="1:15" s="286" customFormat="1" ht="16.5" customHeight="1" x14ac:dyDescent="0.25">
      <c r="A30" s="312">
        <f t="shared" si="0"/>
        <v>11967</v>
      </c>
      <c r="B30" s="309" t="s">
        <v>227</v>
      </c>
      <c r="C30" s="333" t="s">
        <v>375</v>
      </c>
      <c r="D30" s="335" t="s">
        <v>376</v>
      </c>
      <c r="E30" s="309" t="s">
        <v>346</v>
      </c>
      <c r="F30" s="314">
        <v>0</v>
      </c>
      <c r="G30" s="315">
        <v>0</v>
      </c>
      <c r="H30" s="316">
        <v>0</v>
      </c>
      <c r="I30" s="316">
        <v>0</v>
      </c>
      <c r="J30" s="316">
        <v>0</v>
      </c>
      <c r="K30" s="314">
        <v>0</v>
      </c>
      <c r="L30" s="313">
        <v>0</v>
      </c>
      <c r="M30" s="313">
        <v>0</v>
      </c>
      <c r="O30" s="286" t="str">
        <f t="shared" si="1"/>
        <v>CML</v>
      </c>
    </row>
    <row r="31" spans="1:15" s="286" customFormat="1" ht="16.5" customHeight="1" x14ac:dyDescent="0.25">
      <c r="A31" s="312">
        <f t="shared" si="0"/>
        <v>11967</v>
      </c>
      <c r="B31" s="309" t="s">
        <v>227</v>
      </c>
      <c r="C31" s="333" t="s">
        <v>377</v>
      </c>
      <c r="D31" s="334" t="s">
        <v>378</v>
      </c>
      <c r="E31" s="309" t="s">
        <v>346</v>
      </c>
      <c r="F31" s="314">
        <v>0</v>
      </c>
      <c r="G31" s="315">
        <v>0</v>
      </c>
      <c r="H31" s="316">
        <v>0</v>
      </c>
      <c r="I31" s="316">
        <v>0</v>
      </c>
      <c r="J31" s="316">
        <v>0</v>
      </c>
      <c r="K31" s="314">
        <v>0</v>
      </c>
      <c r="L31" s="313">
        <v>0</v>
      </c>
      <c r="M31" s="313">
        <v>0</v>
      </c>
      <c r="O31" s="286" t="str">
        <f t="shared" si="1"/>
        <v>CML</v>
      </c>
    </row>
    <row r="32" spans="1:15" s="286" customFormat="1" ht="16.5" customHeight="1" x14ac:dyDescent="0.25">
      <c r="A32" s="312">
        <f t="shared" si="0"/>
        <v>11967</v>
      </c>
      <c r="B32" s="309" t="s">
        <v>227</v>
      </c>
      <c r="C32" s="333" t="s">
        <v>379</v>
      </c>
      <c r="D32" s="334" t="s">
        <v>380</v>
      </c>
      <c r="E32" s="309" t="s">
        <v>346</v>
      </c>
      <c r="F32" s="314">
        <v>0</v>
      </c>
      <c r="G32" s="315">
        <v>0</v>
      </c>
      <c r="H32" s="316">
        <v>0</v>
      </c>
      <c r="I32" s="316">
        <v>0</v>
      </c>
      <c r="J32" s="316">
        <v>0</v>
      </c>
      <c r="K32" s="314">
        <v>0</v>
      </c>
      <c r="L32" s="313">
        <v>0</v>
      </c>
      <c r="M32" s="313">
        <v>0</v>
      </c>
      <c r="O32" s="286" t="str">
        <f t="shared" si="1"/>
        <v>CML</v>
      </c>
    </row>
    <row r="33" spans="1:15" s="286" customFormat="1" ht="16.5" customHeight="1" x14ac:dyDescent="0.25">
      <c r="A33" s="312">
        <f t="shared" si="0"/>
        <v>11967</v>
      </c>
      <c r="B33" s="309" t="s">
        <v>227</v>
      </c>
      <c r="C33" s="333" t="s">
        <v>373</v>
      </c>
      <c r="D33" s="334" t="s">
        <v>374</v>
      </c>
      <c r="E33" s="309" t="s">
        <v>347</v>
      </c>
      <c r="F33" s="314">
        <v>0</v>
      </c>
      <c r="G33" s="315">
        <v>0</v>
      </c>
      <c r="H33" s="316">
        <v>0</v>
      </c>
      <c r="I33" s="316">
        <v>0</v>
      </c>
      <c r="J33" s="316">
        <v>0</v>
      </c>
      <c r="K33" s="314">
        <v>0</v>
      </c>
      <c r="L33" s="313">
        <v>0</v>
      </c>
      <c r="M33" s="313">
        <v>0</v>
      </c>
      <c r="O33" s="286" t="str">
        <f t="shared" si="1"/>
        <v>CML</v>
      </c>
    </row>
    <row r="34" spans="1:15" s="286" customFormat="1" ht="16.5" customHeight="1" x14ac:dyDescent="0.25">
      <c r="A34" s="312">
        <f t="shared" si="0"/>
        <v>11967</v>
      </c>
      <c r="B34" s="309" t="s">
        <v>227</v>
      </c>
      <c r="C34" s="333" t="s">
        <v>375</v>
      </c>
      <c r="D34" s="335" t="s">
        <v>376</v>
      </c>
      <c r="E34" s="309" t="s">
        <v>347</v>
      </c>
      <c r="F34" s="314">
        <v>0</v>
      </c>
      <c r="G34" s="315">
        <v>0</v>
      </c>
      <c r="H34" s="316">
        <v>0</v>
      </c>
      <c r="I34" s="316">
        <v>0</v>
      </c>
      <c r="J34" s="316">
        <v>0</v>
      </c>
      <c r="K34" s="314">
        <v>0</v>
      </c>
      <c r="L34" s="313">
        <v>0</v>
      </c>
      <c r="M34" s="313">
        <v>0</v>
      </c>
      <c r="O34" s="286" t="str">
        <f t="shared" si="1"/>
        <v>CML</v>
      </c>
    </row>
    <row r="35" spans="1:15" s="286" customFormat="1" ht="16.5" customHeight="1" x14ac:dyDescent="0.25">
      <c r="A35" s="312">
        <f t="shared" si="0"/>
        <v>11967</v>
      </c>
      <c r="B35" s="309" t="s">
        <v>227</v>
      </c>
      <c r="C35" s="333" t="s">
        <v>377</v>
      </c>
      <c r="D35" s="334" t="s">
        <v>378</v>
      </c>
      <c r="E35" s="309" t="s">
        <v>347</v>
      </c>
      <c r="F35" s="314">
        <v>0</v>
      </c>
      <c r="G35" s="315">
        <v>0</v>
      </c>
      <c r="H35" s="316">
        <v>0</v>
      </c>
      <c r="I35" s="316">
        <v>0</v>
      </c>
      <c r="J35" s="316">
        <v>0</v>
      </c>
      <c r="K35" s="314">
        <v>0</v>
      </c>
      <c r="L35" s="313">
        <v>0</v>
      </c>
      <c r="M35" s="313">
        <v>0</v>
      </c>
      <c r="O35" s="286" t="str">
        <f t="shared" si="1"/>
        <v>CML</v>
      </c>
    </row>
    <row r="36" spans="1:15" s="286" customFormat="1" ht="16.5" customHeight="1" x14ac:dyDescent="0.25">
      <c r="A36" s="312">
        <f t="shared" si="0"/>
        <v>11967</v>
      </c>
      <c r="B36" s="309" t="s">
        <v>227</v>
      </c>
      <c r="C36" s="333" t="s">
        <v>379</v>
      </c>
      <c r="D36" s="334" t="s">
        <v>380</v>
      </c>
      <c r="E36" s="309" t="s">
        <v>347</v>
      </c>
      <c r="F36" s="314">
        <v>0</v>
      </c>
      <c r="G36" s="315">
        <v>0</v>
      </c>
      <c r="H36" s="316">
        <v>0</v>
      </c>
      <c r="I36" s="316">
        <v>0</v>
      </c>
      <c r="J36" s="316">
        <v>0</v>
      </c>
      <c r="K36" s="314">
        <v>0</v>
      </c>
      <c r="L36" s="313">
        <v>0</v>
      </c>
      <c r="M36" s="313">
        <v>0</v>
      </c>
      <c r="O36" s="286" t="str">
        <f t="shared" si="1"/>
        <v>CML</v>
      </c>
    </row>
    <row r="37" spans="1:15" s="286" customFormat="1" ht="16.5" customHeight="1" x14ac:dyDescent="0.25">
      <c r="A37" s="312">
        <f t="shared" si="0"/>
        <v>11967</v>
      </c>
      <c r="B37" s="309" t="s">
        <v>227</v>
      </c>
      <c r="C37" s="333" t="s">
        <v>373</v>
      </c>
      <c r="D37" s="334" t="s">
        <v>374</v>
      </c>
      <c r="E37" s="309" t="s">
        <v>348</v>
      </c>
      <c r="F37" s="314">
        <v>0</v>
      </c>
      <c r="G37" s="315">
        <v>0</v>
      </c>
      <c r="H37" s="316">
        <v>0</v>
      </c>
      <c r="I37" s="316">
        <v>0</v>
      </c>
      <c r="J37" s="316">
        <v>0</v>
      </c>
      <c r="K37" s="314">
        <v>0</v>
      </c>
      <c r="L37" s="313">
        <v>0</v>
      </c>
      <c r="M37" s="313">
        <v>0</v>
      </c>
      <c r="O37" s="286" t="str">
        <f t="shared" si="1"/>
        <v>CML</v>
      </c>
    </row>
    <row r="38" spans="1:15" s="286" customFormat="1" ht="16.5" customHeight="1" x14ac:dyDescent="0.25">
      <c r="A38" s="312">
        <f t="shared" si="0"/>
        <v>11967</v>
      </c>
      <c r="B38" s="309" t="s">
        <v>227</v>
      </c>
      <c r="C38" s="333" t="s">
        <v>375</v>
      </c>
      <c r="D38" s="335" t="s">
        <v>376</v>
      </c>
      <c r="E38" s="309" t="s">
        <v>348</v>
      </c>
      <c r="F38" s="314">
        <v>0</v>
      </c>
      <c r="G38" s="315">
        <v>0</v>
      </c>
      <c r="H38" s="316">
        <v>0</v>
      </c>
      <c r="I38" s="316">
        <v>0</v>
      </c>
      <c r="J38" s="316">
        <v>0</v>
      </c>
      <c r="K38" s="314">
        <v>0</v>
      </c>
      <c r="L38" s="313">
        <v>0</v>
      </c>
      <c r="M38" s="313">
        <v>0</v>
      </c>
      <c r="O38" s="286" t="str">
        <f t="shared" si="1"/>
        <v>CML</v>
      </c>
    </row>
    <row r="39" spans="1:15" s="286" customFormat="1" ht="16.5" customHeight="1" x14ac:dyDescent="0.25">
      <c r="A39" s="312">
        <f t="shared" si="0"/>
        <v>11967</v>
      </c>
      <c r="B39" s="309" t="s">
        <v>227</v>
      </c>
      <c r="C39" s="333" t="s">
        <v>377</v>
      </c>
      <c r="D39" s="334" t="s">
        <v>378</v>
      </c>
      <c r="E39" s="309" t="s">
        <v>348</v>
      </c>
      <c r="F39" s="314">
        <v>0</v>
      </c>
      <c r="G39" s="315">
        <v>0</v>
      </c>
      <c r="H39" s="316">
        <v>0</v>
      </c>
      <c r="I39" s="316">
        <v>0</v>
      </c>
      <c r="J39" s="316">
        <v>0</v>
      </c>
      <c r="K39" s="314">
        <v>0</v>
      </c>
      <c r="L39" s="313">
        <v>0</v>
      </c>
      <c r="M39" s="313">
        <v>0</v>
      </c>
      <c r="O39" s="286" t="str">
        <f t="shared" si="1"/>
        <v>CML</v>
      </c>
    </row>
    <row r="40" spans="1:15" s="286" customFormat="1" ht="16.5" customHeight="1" x14ac:dyDescent="0.25">
      <c r="A40" s="312">
        <f t="shared" si="0"/>
        <v>11967</v>
      </c>
      <c r="B40" s="309" t="s">
        <v>227</v>
      </c>
      <c r="C40" s="333" t="s">
        <v>379</v>
      </c>
      <c r="D40" s="334" t="s">
        <v>380</v>
      </c>
      <c r="E40" s="309" t="s">
        <v>348</v>
      </c>
      <c r="F40" s="314">
        <v>0</v>
      </c>
      <c r="G40" s="315">
        <v>0</v>
      </c>
      <c r="H40" s="316">
        <v>0</v>
      </c>
      <c r="I40" s="316">
        <v>0</v>
      </c>
      <c r="J40" s="316">
        <v>0</v>
      </c>
      <c r="K40" s="314">
        <v>0</v>
      </c>
      <c r="L40" s="313">
        <v>0</v>
      </c>
      <c r="M40" s="313">
        <v>0</v>
      </c>
      <c r="O40" s="286" t="str">
        <f t="shared" si="1"/>
        <v>CML</v>
      </c>
    </row>
    <row r="41" spans="1:15" s="286" customFormat="1" x14ac:dyDescent="0.25">
      <c r="A41" s="312">
        <f t="shared" si="0"/>
        <v>11967</v>
      </c>
      <c r="B41" s="309" t="s">
        <v>227</v>
      </c>
      <c r="C41" s="333" t="s">
        <v>373</v>
      </c>
      <c r="D41" s="334" t="s">
        <v>374</v>
      </c>
      <c r="E41" s="309" t="s">
        <v>349</v>
      </c>
      <c r="F41" s="314">
        <v>0</v>
      </c>
      <c r="G41" s="315">
        <v>0</v>
      </c>
      <c r="H41" s="316">
        <v>0</v>
      </c>
      <c r="I41" s="316">
        <v>0</v>
      </c>
      <c r="J41" s="316">
        <v>0</v>
      </c>
      <c r="K41" s="314">
        <v>0</v>
      </c>
      <c r="L41" s="313">
        <v>0</v>
      </c>
      <c r="M41" s="313">
        <v>0</v>
      </c>
      <c r="O41" s="286" t="str">
        <f t="shared" si="1"/>
        <v>CML</v>
      </c>
    </row>
    <row r="42" spans="1:15" s="286" customFormat="1" x14ac:dyDescent="0.25">
      <c r="A42" s="312">
        <f t="shared" si="0"/>
        <v>11967</v>
      </c>
      <c r="B42" s="309" t="s">
        <v>227</v>
      </c>
      <c r="C42" s="333" t="s">
        <v>375</v>
      </c>
      <c r="D42" s="335" t="s">
        <v>376</v>
      </c>
      <c r="E42" s="309" t="s">
        <v>349</v>
      </c>
      <c r="F42" s="314">
        <v>0</v>
      </c>
      <c r="G42" s="315">
        <v>0</v>
      </c>
      <c r="H42" s="316">
        <v>0</v>
      </c>
      <c r="I42" s="316">
        <v>0</v>
      </c>
      <c r="J42" s="316">
        <v>0</v>
      </c>
      <c r="K42" s="314">
        <v>0</v>
      </c>
      <c r="L42" s="313">
        <v>0</v>
      </c>
      <c r="M42" s="313">
        <v>0</v>
      </c>
      <c r="O42" s="286" t="str">
        <f t="shared" si="1"/>
        <v>CML</v>
      </c>
    </row>
    <row r="43" spans="1:15" s="286" customFormat="1" x14ac:dyDescent="0.25">
      <c r="A43" s="312">
        <f t="shared" si="0"/>
        <v>11967</v>
      </c>
      <c r="B43" s="309" t="s">
        <v>227</v>
      </c>
      <c r="C43" s="333" t="s">
        <v>377</v>
      </c>
      <c r="D43" s="334" t="s">
        <v>378</v>
      </c>
      <c r="E43" s="309" t="s">
        <v>349</v>
      </c>
      <c r="F43" s="314">
        <v>0</v>
      </c>
      <c r="G43" s="315">
        <v>0</v>
      </c>
      <c r="H43" s="316">
        <v>0</v>
      </c>
      <c r="I43" s="316">
        <v>0</v>
      </c>
      <c r="J43" s="316">
        <v>0</v>
      </c>
      <c r="K43" s="314">
        <v>0</v>
      </c>
      <c r="L43" s="313">
        <v>0</v>
      </c>
      <c r="M43" s="313">
        <v>0</v>
      </c>
      <c r="O43" s="286" t="str">
        <f t="shared" si="1"/>
        <v>CML</v>
      </c>
    </row>
    <row r="44" spans="1:15" s="286" customFormat="1" x14ac:dyDescent="0.25">
      <c r="A44" s="312">
        <f t="shared" si="0"/>
        <v>11967</v>
      </c>
      <c r="B44" s="309" t="s">
        <v>227</v>
      </c>
      <c r="C44" s="333" t="s">
        <v>379</v>
      </c>
      <c r="D44" s="334" t="s">
        <v>380</v>
      </c>
      <c r="E44" s="309" t="s">
        <v>349</v>
      </c>
      <c r="F44" s="314">
        <v>0</v>
      </c>
      <c r="G44" s="315">
        <v>0</v>
      </c>
      <c r="H44" s="316">
        <v>0</v>
      </c>
      <c r="I44" s="316">
        <v>0</v>
      </c>
      <c r="J44" s="316">
        <v>0</v>
      </c>
      <c r="K44" s="314">
        <v>0</v>
      </c>
      <c r="L44" s="313">
        <v>0</v>
      </c>
      <c r="M44" s="313">
        <v>0</v>
      </c>
      <c r="O44" s="286" t="str">
        <f t="shared" si="1"/>
        <v>CML</v>
      </c>
    </row>
    <row r="45" spans="1:15" s="286" customFormat="1" x14ac:dyDescent="0.25">
      <c r="A45" s="312">
        <f t="shared" si="0"/>
        <v>11967</v>
      </c>
      <c r="B45" s="309" t="s">
        <v>227</v>
      </c>
      <c r="C45" s="333" t="s">
        <v>373</v>
      </c>
      <c r="D45" s="334" t="s">
        <v>374</v>
      </c>
      <c r="E45" s="309" t="s">
        <v>350</v>
      </c>
      <c r="F45" s="314">
        <v>0</v>
      </c>
      <c r="G45" s="315">
        <v>0</v>
      </c>
      <c r="H45" s="316">
        <v>0</v>
      </c>
      <c r="I45" s="316">
        <v>0</v>
      </c>
      <c r="J45" s="316">
        <v>0</v>
      </c>
      <c r="K45" s="314">
        <v>0</v>
      </c>
      <c r="L45" s="313">
        <v>0</v>
      </c>
      <c r="M45" s="313">
        <v>0</v>
      </c>
      <c r="O45" s="286" t="str">
        <f t="shared" si="1"/>
        <v>CML</v>
      </c>
    </row>
    <row r="46" spans="1:15" s="286" customFormat="1" x14ac:dyDescent="0.25">
      <c r="A46" s="312">
        <f t="shared" si="0"/>
        <v>11967</v>
      </c>
      <c r="B46" s="309" t="s">
        <v>227</v>
      </c>
      <c r="C46" s="333" t="s">
        <v>375</v>
      </c>
      <c r="D46" s="335" t="s">
        <v>376</v>
      </c>
      <c r="E46" s="309" t="s">
        <v>350</v>
      </c>
      <c r="F46" s="314">
        <v>0</v>
      </c>
      <c r="G46" s="315">
        <v>0</v>
      </c>
      <c r="H46" s="316">
        <v>0</v>
      </c>
      <c r="I46" s="316">
        <v>0</v>
      </c>
      <c r="J46" s="316">
        <v>0</v>
      </c>
      <c r="K46" s="314">
        <v>0</v>
      </c>
      <c r="L46" s="313">
        <v>0</v>
      </c>
      <c r="M46" s="313">
        <v>0</v>
      </c>
      <c r="O46" s="286" t="str">
        <f t="shared" si="1"/>
        <v>CML</v>
      </c>
    </row>
    <row r="47" spans="1:15" s="286" customFormat="1" x14ac:dyDescent="0.25">
      <c r="A47" s="312">
        <f t="shared" si="0"/>
        <v>11967</v>
      </c>
      <c r="B47" s="309" t="s">
        <v>227</v>
      </c>
      <c r="C47" s="333" t="s">
        <v>377</v>
      </c>
      <c r="D47" s="334" t="s">
        <v>378</v>
      </c>
      <c r="E47" s="309" t="s">
        <v>350</v>
      </c>
      <c r="F47" s="314">
        <v>0</v>
      </c>
      <c r="G47" s="315">
        <v>0</v>
      </c>
      <c r="H47" s="316">
        <v>0</v>
      </c>
      <c r="I47" s="316">
        <v>0</v>
      </c>
      <c r="J47" s="316">
        <v>0</v>
      </c>
      <c r="K47" s="314">
        <v>0</v>
      </c>
      <c r="L47" s="313">
        <v>0</v>
      </c>
      <c r="M47" s="313"/>
      <c r="O47" s="286" t="str">
        <f t="shared" si="1"/>
        <v>CML</v>
      </c>
    </row>
    <row r="48" spans="1:15" s="286" customFormat="1" x14ac:dyDescent="0.25">
      <c r="A48" s="312">
        <f t="shared" si="0"/>
        <v>11967</v>
      </c>
      <c r="B48" s="309" t="s">
        <v>227</v>
      </c>
      <c r="C48" s="333" t="s">
        <v>379</v>
      </c>
      <c r="D48" s="334" t="s">
        <v>380</v>
      </c>
      <c r="E48" s="309" t="s">
        <v>350</v>
      </c>
      <c r="F48" s="314">
        <v>0</v>
      </c>
      <c r="G48" s="315">
        <v>0</v>
      </c>
      <c r="H48" s="316">
        <v>0</v>
      </c>
      <c r="I48" s="316">
        <v>0</v>
      </c>
      <c r="J48" s="316">
        <v>0</v>
      </c>
      <c r="K48" s="314">
        <v>0</v>
      </c>
      <c r="L48" s="313">
        <v>0</v>
      </c>
      <c r="M48" s="313">
        <v>0</v>
      </c>
      <c r="O48" s="286" t="str">
        <f t="shared" si="1"/>
        <v>CML</v>
      </c>
    </row>
    <row r="49" spans="1:15" s="286" customFormat="1" x14ac:dyDescent="0.25">
      <c r="A49" s="312">
        <f t="shared" si="0"/>
        <v>11967</v>
      </c>
      <c r="B49" s="309" t="s">
        <v>227</v>
      </c>
      <c r="C49" s="333" t="s">
        <v>373</v>
      </c>
      <c r="D49" s="334" t="s">
        <v>374</v>
      </c>
      <c r="E49" s="309" t="s">
        <v>351</v>
      </c>
      <c r="F49" s="314">
        <v>0</v>
      </c>
      <c r="G49" s="315">
        <v>0</v>
      </c>
      <c r="H49" s="316">
        <v>0</v>
      </c>
      <c r="I49" s="316">
        <v>0</v>
      </c>
      <c r="J49" s="316">
        <v>0</v>
      </c>
      <c r="K49" s="314">
        <v>0</v>
      </c>
      <c r="L49" s="313">
        <v>0</v>
      </c>
      <c r="M49" s="313">
        <v>0</v>
      </c>
      <c r="O49" s="286" t="str">
        <f t="shared" si="1"/>
        <v>CML</v>
      </c>
    </row>
    <row r="50" spans="1:15" s="286" customFormat="1" x14ac:dyDescent="0.25">
      <c r="A50" s="312">
        <f t="shared" si="0"/>
        <v>11967</v>
      </c>
      <c r="B50" s="309" t="s">
        <v>227</v>
      </c>
      <c r="C50" s="333" t="s">
        <v>375</v>
      </c>
      <c r="D50" s="335" t="s">
        <v>376</v>
      </c>
      <c r="E50" s="309" t="s">
        <v>351</v>
      </c>
      <c r="F50" s="314">
        <v>0</v>
      </c>
      <c r="G50" s="315">
        <v>0</v>
      </c>
      <c r="H50" s="316">
        <v>0</v>
      </c>
      <c r="I50" s="316">
        <v>0</v>
      </c>
      <c r="J50" s="316">
        <v>0</v>
      </c>
      <c r="K50" s="314">
        <v>0</v>
      </c>
      <c r="L50" s="313">
        <v>0</v>
      </c>
      <c r="M50" s="313">
        <v>0</v>
      </c>
      <c r="O50" s="286" t="str">
        <f t="shared" si="1"/>
        <v>CML</v>
      </c>
    </row>
    <row r="51" spans="1:15" s="286" customFormat="1" x14ac:dyDescent="0.25">
      <c r="A51" s="312">
        <f t="shared" si="0"/>
        <v>11967</v>
      </c>
      <c r="B51" s="309" t="s">
        <v>227</v>
      </c>
      <c r="C51" s="333" t="s">
        <v>377</v>
      </c>
      <c r="D51" s="334" t="s">
        <v>378</v>
      </c>
      <c r="E51" s="309" t="s">
        <v>351</v>
      </c>
      <c r="F51" s="314">
        <v>0</v>
      </c>
      <c r="G51" s="315">
        <v>0</v>
      </c>
      <c r="H51" s="316">
        <v>0</v>
      </c>
      <c r="I51" s="316">
        <v>0</v>
      </c>
      <c r="J51" s="316">
        <v>0</v>
      </c>
      <c r="K51" s="314">
        <v>0</v>
      </c>
      <c r="L51" s="313">
        <v>0</v>
      </c>
      <c r="M51" s="313">
        <v>0</v>
      </c>
      <c r="O51" s="286" t="str">
        <f t="shared" si="1"/>
        <v>CML</v>
      </c>
    </row>
    <row r="52" spans="1:15" s="286" customFormat="1" x14ac:dyDescent="0.25">
      <c r="A52" s="312">
        <f t="shared" si="0"/>
        <v>11967</v>
      </c>
      <c r="B52" s="309" t="s">
        <v>227</v>
      </c>
      <c r="C52" s="333" t="s">
        <v>379</v>
      </c>
      <c r="D52" s="334" t="s">
        <v>380</v>
      </c>
      <c r="E52" s="309" t="s">
        <v>351</v>
      </c>
      <c r="F52" s="314">
        <v>0</v>
      </c>
      <c r="G52" s="315">
        <v>0</v>
      </c>
      <c r="H52" s="316">
        <v>0</v>
      </c>
      <c r="I52" s="316">
        <v>0</v>
      </c>
      <c r="J52" s="316">
        <v>0</v>
      </c>
      <c r="K52" s="314">
        <v>0</v>
      </c>
      <c r="L52" s="313">
        <v>0</v>
      </c>
      <c r="M52" s="313">
        <v>0</v>
      </c>
      <c r="O52" s="286" t="str">
        <f t="shared" si="1"/>
        <v>CML</v>
      </c>
    </row>
    <row r="53" spans="1:15" s="286" customFormat="1" x14ac:dyDescent="0.25">
      <c r="A53" s="312">
        <f t="shared" si="0"/>
        <v>11967</v>
      </c>
      <c r="B53" s="309" t="s">
        <v>227</v>
      </c>
      <c r="C53" s="333" t="s">
        <v>373</v>
      </c>
      <c r="D53" s="334" t="s">
        <v>374</v>
      </c>
      <c r="E53" s="309" t="s">
        <v>352</v>
      </c>
      <c r="F53" s="314">
        <v>0</v>
      </c>
      <c r="G53" s="315">
        <v>0</v>
      </c>
      <c r="H53" s="316">
        <v>0</v>
      </c>
      <c r="I53" s="316">
        <v>0</v>
      </c>
      <c r="J53" s="316">
        <v>0</v>
      </c>
      <c r="K53" s="314">
        <v>0</v>
      </c>
      <c r="L53" s="313">
        <v>0</v>
      </c>
      <c r="M53" s="313">
        <v>0</v>
      </c>
      <c r="O53" s="286" t="str">
        <f t="shared" si="1"/>
        <v>CML</v>
      </c>
    </row>
    <row r="54" spans="1:15" s="286" customFormat="1" x14ac:dyDescent="0.25">
      <c r="A54" s="312">
        <f t="shared" si="0"/>
        <v>11967</v>
      </c>
      <c r="B54" s="309" t="s">
        <v>227</v>
      </c>
      <c r="C54" s="333" t="s">
        <v>375</v>
      </c>
      <c r="D54" s="335" t="s">
        <v>376</v>
      </c>
      <c r="E54" s="309" t="s">
        <v>352</v>
      </c>
      <c r="F54" s="314">
        <v>0</v>
      </c>
      <c r="G54" s="315">
        <v>0</v>
      </c>
      <c r="H54" s="316">
        <v>0</v>
      </c>
      <c r="I54" s="316">
        <v>0</v>
      </c>
      <c r="J54" s="316">
        <v>0</v>
      </c>
      <c r="K54" s="314">
        <v>0</v>
      </c>
      <c r="L54" s="313">
        <v>0</v>
      </c>
      <c r="M54" s="313">
        <v>0</v>
      </c>
      <c r="O54" s="286" t="str">
        <f t="shared" si="1"/>
        <v>CML</v>
      </c>
    </row>
    <row r="55" spans="1:15" s="286" customFormat="1" x14ac:dyDescent="0.25">
      <c r="A55" s="312">
        <f t="shared" si="0"/>
        <v>11967</v>
      </c>
      <c r="B55" s="309" t="s">
        <v>227</v>
      </c>
      <c r="C55" s="333" t="s">
        <v>377</v>
      </c>
      <c r="D55" s="334" t="s">
        <v>378</v>
      </c>
      <c r="E55" s="309" t="s">
        <v>352</v>
      </c>
      <c r="F55" s="314">
        <v>0</v>
      </c>
      <c r="G55" s="315">
        <v>0</v>
      </c>
      <c r="H55" s="316">
        <v>0</v>
      </c>
      <c r="I55" s="316">
        <v>0</v>
      </c>
      <c r="J55" s="316">
        <v>0</v>
      </c>
      <c r="K55" s="314">
        <v>0</v>
      </c>
      <c r="L55" s="313">
        <v>0</v>
      </c>
      <c r="M55" s="313">
        <v>0</v>
      </c>
      <c r="O55" s="286" t="str">
        <f t="shared" si="1"/>
        <v>CML</v>
      </c>
    </row>
    <row r="56" spans="1:15" ht="15.75" x14ac:dyDescent="0.25">
      <c r="A56" s="312">
        <f t="shared" si="0"/>
        <v>11967</v>
      </c>
      <c r="B56" s="309" t="s">
        <v>227</v>
      </c>
      <c r="C56" s="333" t="s">
        <v>379</v>
      </c>
      <c r="D56" s="334" t="s">
        <v>380</v>
      </c>
      <c r="E56" s="309" t="s">
        <v>352</v>
      </c>
      <c r="F56" s="314">
        <v>0</v>
      </c>
      <c r="G56" s="315">
        <v>0</v>
      </c>
      <c r="H56" s="316">
        <v>0</v>
      </c>
      <c r="I56" s="316">
        <v>0</v>
      </c>
      <c r="J56" s="316">
        <v>0</v>
      </c>
      <c r="K56" s="314">
        <v>0</v>
      </c>
      <c r="L56" s="313">
        <v>0</v>
      </c>
      <c r="M56" s="313">
        <v>0</v>
      </c>
      <c r="O56" s="286" t="str">
        <f t="shared" si="1"/>
        <v>CML</v>
      </c>
    </row>
    <row r="57" spans="1:15" ht="15.75" x14ac:dyDescent="0.25">
      <c r="A57" s="312"/>
      <c r="B57" s="309"/>
      <c r="C57" s="333"/>
      <c r="D57" s="334"/>
      <c r="E57" s="309"/>
      <c r="F57" s="314"/>
      <c r="G57" s="315"/>
      <c r="H57" s="316"/>
      <c r="I57" s="316"/>
      <c r="J57" s="316"/>
      <c r="K57" s="314"/>
      <c r="L57" s="313"/>
      <c r="M57" s="313"/>
      <c r="O57" s="286" t="str">
        <f t="shared" si="1"/>
        <v>ASLine</v>
      </c>
    </row>
    <row r="58" spans="1:15" ht="15.75" x14ac:dyDescent="0.25">
      <c r="A58" s="312"/>
      <c r="B58" s="309"/>
      <c r="C58" s="333"/>
      <c r="D58" s="335"/>
      <c r="E58" s="309"/>
      <c r="F58" s="314"/>
      <c r="G58" s="315"/>
      <c r="H58" s="316"/>
      <c r="I58" s="316"/>
      <c r="J58" s="316"/>
      <c r="K58" s="314"/>
      <c r="L58" s="313"/>
      <c r="M58" s="313"/>
      <c r="O58" s="286" t="str">
        <f t="shared" si="1"/>
        <v>ASLine</v>
      </c>
    </row>
    <row r="59" spans="1:15" ht="15.75" x14ac:dyDescent="0.25">
      <c r="A59" s="312"/>
      <c r="B59" s="309"/>
      <c r="C59" s="333"/>
      <c r="D59" s="334"/>
      <c r="E59" s="309"/>
      <c r="F59" s="314"/>
      <c r="G59" s="315"/>
      <c r="H59" s="316"/>
      <c r="I59" s="316"/>
      <c r="J59" s="316"/>
      <c r="K59" s="314"/>
      <c r="L59" s="313"/>
      <c r="M59" s="313"/>
      <c r="O59" s="286" t="str">
        <f t="shared" si="1"/>
        <v>ASLine</v>
      </c>
    </row>
    <row r="60" spans="1:15" ht="15.75" x14ac:dyDescent="0.25">
      <c r="A60" s="312"/>
      <c r="B60" s="309"/>
      <c r="C60" s="333"/>
      <c r="D60" s="334"/>
      <c r="E60" s="309"/>
      <c r="F60" s="314"/>
      <c r="G60" s="315"/>
      <c r="H60" s="316"/>
      <c r="I60" s="316"/>
      <c r="J60" s="316"/>
      <c r="K60" s="314"/>
      <c r="L60" s="313"/>
      <c r="M60" s="313"/>
      <c r="O60" s="286" t="str">
        <f t="shared" si="1"/>
        <v>ASLine</v>
      </c>
    </row>
    <row r="61" spans="1:15" ht="15.75" x14ac:dyDescent="0.25">
      <c r="A61" s="312"/>
      <c r="B61" s="309"/>
      <c r="C61" s="333"/>
      <c r="D61" s="334"/>
      <c r="E61" s="309"/>
      <c r="F61" s="314"/>
      <c r="G61" s="315"/>
      <c r="H61" s="316"/>
      <c r="I61" s="316"/>
      <c r="J61" s="316"/>
      <c r="K61" s="314"/>
      <c r="L61" s="313"/>
      <c r="M61" s="313"/>
      <c r="O61" s="286" t="str">
        <f t="shared" si="1"/>
        <v>ASLine</v>
      </c>
    </row>
    <row r="62" spans="1:15" ht="15.75" x14ac:dyDescent="0.25">
      <c r="A62" s="312"/>
      <c r="B62" s="309"/>
      <c r="C62" s="333"/>
      <c r="D62" s="335"/>
      <c r="E62" s="309"/>
      <c r="F62" s="314"/>
      <c r="G62" s="315"/>
      <c r="H62" s="316"/>
      <c r="I62" s="316"/>
      <c r="J62" s="316"/>
      <c r="K62" s="314"/>
      <c r="L62" s="313"/>
      <c r="M62" s="313"/>
      <c r="O62" s="286" t="str">
        <f t="shared" si="1"/>
        <v>ASLine</v>
      </c>
    </row>
    <row r="63" spans="1:15" ht="15.75" x14ac:dyDescent="0.25">
      <c r="A63" s="312"/>
      <c r="B63" s="309"/>
      <c r="C63" s="333"/>
      <c r="D63" s="334"/>
      <c r="E63" s="309"/>
    </row>
    <row r="64" spans="1:15" ht="15.75" x14ac:dyDescent="0.25">
      <c r="A64" s="312"/>
      <c r="B64" s="309"/>
      <c r="C64" s="333"/>
      <c r="D64" s="334"/>
      <c r="E64" s="309"/>
    </row>
    <row r="65" spans="1:5" ht="15.75" x14ac:dyDescent="0.25">
      <c r="A65" s="312"/>
      <c r="B65" s="309"/>
      <c r="C65" s="333"/>
      <c r="D65" s="334"/>
      <c r="E65" s="309"/>
    </row>
    <row r="66" spans="1:5" ht="15.75" x14ac:dyDescent="0.25">
      <c r="A66" s="312"/>
      <c r="B66" s="309"/>
      <c r="C66" s="333"/>
      <c r="D66" s="335"/>
      <c r="E66" s="309"/>
    </row>
    <row r="67" spans="1:5" ht="15.75" x14ac:dyDescent="0.25">
      <c r="A67" s="312"/>
      <c r="B67" s="309"/>
      <c r="C67" s="333"/>
      <c r="D67" s="334"/>
      <c r="E67" s="309"/>
    </row>
    <row r="68" spans="1:5" ht="15.75" x14ac:dyDescent="0.25">
      <c r="A68" s="312"/>
      <c r="B68" s="309"/>
      <c r="C68" s="333"/>
      <c r="D68" s="334"/>
      <c r="E68" s="309"/>
    </row>
    <row r="69" spans="1:5" ht="15.75" x14ac:dyDescent="0.25">
      <c r="A69" s="312"/>
      <c r="B69" s="309"/>
      <c r="C69" s="333"/>
      <c r="D69" s="334"/>
      <c r="E69" s="309"/>
    </row>
    <row r="70" spans="1:5" ht="15.75" x14ac:dyDescent="0.25">
      <c r="A70" s="312"/>
      <c r="B70" s="309"/>
      <c r="C70" s="333"/>
      <c r="D70" s="335"/>
      <c r="E70" s="309"/>
    </row>
    <row r="71" spans="1:5" ht="15.75" x14ac:dyDescent="0.25">
      <c r="A71" s="312"/>
      <c r="B71" s="309"/>
      <c r="C71" s="333"/>
      <c r="D71" s="334"/>
      <c r="E71" s="309"/>
    </row>
    <row r="72" spans="1:5" ht="15.75" x14ac:dyDescent="0.25">
      <c r="A72" s="312"/>
      <c r="B72" s="309"/>
      <c r="C72" s="333"/>
      <c r="D72" s="334"/>
      <c r="E72" s="309"/>
    </row>
    <row r="73" spans="1:5" ht="15.75" x14ac:dyDescent="0.25">
      <c r="A73" s="312"/>
      <c r="B73" s="309"/>
      <c r="C73" s="333"/>
      <c r="D73" s="334"/>
      <c r="E73" s="309"/>
    </row>
    <row r="74" spans="1:5" ht="15.75" x14ac:dyDescent="0.25">
      <c r="A74" s="312"/>
      <c r="B74" s="309"/>
      <c r="C74" s="333"/>
      <c r="D74" s="335"/>
      <c r="E74" s="309"/>
    </row>
    <row r="75" spans="1:5" ht="15.75" x14ac:dyDescent="0.25">
      <c r="A75" s="312"/>
      <c r="B75" s="309"/>
      <c r="C75" s="333"/>
      <c r="D75" s="334"/>
      <c r="E75" s="309"/>
    </row>
    <row r="76" spans="1:5" ht="15.75" x14ac:dyDescent="0.25">
      <c r="A76" s="312"/>
      <c r="B76" s="309"/>
      <c r="C76" s="333"/>
      <c r="D76" s="334"/>
      <c r="E76" s="309"/>
    </row>
    <row r="77" spans="1:5" ht="15.75" x14ac:dyDescent="0.25">
      <c r="A77" s="312"/>
      <c r="B77" s="309"/>
      <c r="C77" s="333"/>
      <c r="D77" s="334"/>
      <c r="E77" s="309"/>
    </row>
    <row r="78" spans="1:5" ht="15.75" x14ac:dyDescent="0.25">
      <c r="A78" s="312"/>
      <c r="B78" s="309"/>
      <c r="C78" s="333"/>
      <c r="D78" s="335"/>
      <c r="E78" s="309"/>
    </row>
    <row r="79" spans="1:5" ht="15.75" x14ac:dyDescent="0.25">
      <c r="A79" s="312"/>
      <c r="B79" s="309"/>
      <c r="C79" s="333"/>
      <c r="D79" s="334"/>
      <c r="E79" s="309"/>
    </row>
    <row r="80" spans="1:5" ht="15.75" x14ac:dyDescent="0.25">
      <c r="A80" s="312"/>
      <c r="B80" s="309"/>
      <c r="C80" s="333"/>
      <c r="D80" s="334"/>
      <c r="E80" s="309"/>
    </row>
    <row r="81" spans="1:5" ht="15.75" x14ac:dyDescent="0.25">
      <c r="A81" s="312"/>
      <c r="B81" s="309"/>
      <c r="C81" s="333"/>
      <c r="D81" s="334"/>
      <c r="E81" s="309"/>
    </row>
    <row r="82" spans="1:5" ht="15.75" x14ac:dyDescent="0.25">
      <c r="A82" s="312"/>
      <c r="B82" s="309"/>
      <c r="C82" s="333"/>
      <c r="D82" s="335"/>
      <c r="E82" s="309"/>
    </row>
    <row r="83" spans="1:5" ht="15.75" x14ac:dyDescent="0.25">
      <c r="A83" s="312"/>
      <c r="B83" s="309"/>
      <c r="C83" s="333"/>
      <c r="D83" s="334"/>
      <c r="E83" s="309"/>
    </row>
    <row r="84" spans="1:5" ht="15.75" x14ac:dyDescent="0.25">
      <c r="A84" s="312"/>
      <c r="B84" s="309"/>
      <c r="C84" s="333"/>
      <c r="D84" s="334"/>
      <c r="E84" s="309"/>
    </row>
    <row r="85" spans="1:5" ht="15.75" x14ac:dyDescent="0.25">
      <c r="A85" s="312"/>
      <c r="B85" s="309"/>
      <c r="C85" s="333"/>
      <c r="D85" s="334"/>
      <c r="E85" s="309"/>
    </row>
    <row r="86" spans="1:5" ht="15.75" x14ac:dyDescent="0.25">
      <c r="A86" s="312"/>
      <c r="B86" s="309"/>
      <c r="C86" s="333"/>
      <c r="D86" s="335"/>
      <c r="E86" s="309"/>
    </row>
    <row r="87" spans="1:5" ht="15.75" x14ac:dyDescent="0.25">
      <c r="A87" s="312"/>
      <c r="B87" s="309"/>
      <c r="C87" s="333"/>
      <c r="D87" s="334"/>
      <c r="E87" s="309"/>
    </row>
    <row r="88" spans="1:5" ht="15.75" x14ac:dyDescent="0.25">
      <c r="A88" s="312"/>
      <c r="B88" s="309"/>
      <c r="C88" s="333"/>
      <c r="D88" s="334"/>
      <c r="E88" s="309"/>
    </row>
    <row r="89" spans="1:5" ht="15.75" x14ac:dyDescent="0.25">
      <c r="A89" s="312"/>
      <c r="B89" s="309"/>
      <c r="C89" s="333"/>
      <c r="D89" s="334"/>
      <c r="E89" s="309"/>
    </row>
    <row r="90" spans="1:5" ht="15.75" x14ac:dyDescent="0.25">
      <c r="A90" s="312"/>
      <c r="B90" s="309"/>
      <c r="C90" s="333"/>
      <c r="D90" s="335"/>
      <c r="E90" s="309"/>
    </row>
    <row r="91" spans="1:5" ht="15.75" x14ac:dyDescent="0.25">
      <c r="A91" s="312"/>
      <c r="B91" s="309"/>
      <c r="C91" s="333"/>
      <c r="D91" s="334"/>
      <c r="E91" s="309"/>
    </row>
    <row r="92" spans="1:5" ht="15.75" x14ac:dyDescent="0.25">
      <c r="A92" s="312"/>
      <c r="B92" s="309"/>
      <c r="C92" s="333"/>
      <c r="D92" s="334"/>
      <c r="E92" s="309"/>
    </row>
    <row r="93" spans="1:5" ht="15.75" x14ac:dyDescent="0.25">
      <c r="A93" s="312"/>
      <c r="B93" s="309"/>
      <c r="C93" s="333"/>
      <c r="D93" s="334"/>
      <c r="E93" s="309"/>
    </row>
    <row r="94" spans="1:5" ht="15.75" x14ac:dyDescent="0.25">
      <c r="A94" s="312"/>
      <c r="B94" s="309"/>
      <c r="C94" s="333"/>
      <c r="D94" s="335"/>
      <c r="E94" s="309"/>
    </row>
    <row r="95" spans="1:5" ht="15.75" x14ac:dyDescent="0.25">
      <c r="A95" s="312"/>
      <c r="B95" s="309"/>
      <c r="C95" s="333"/>
      <c r="D95" s="334"/>
      <c r="E95" s="309"/>
    </row>
    <row r="96" spans="1:5" ht="15.75" x14ac:dyDescent="0.25">
      <c r="A96" s="312"/>
      <c r="B96" s="309"/>
      <c r="C96" s="333"/>
      <c r="D96" s="334"/>
      <c r="E96" s="309"/>
    </row>
    <row r="97" spans="1:5" ht="15.75" x14ac:dyDescent="0.25">
      <c r="A97" s="312"/>
      <c r="B97" s="309"/>
      <c r="C97" s="333"/>
      <c r="D97" s="334"/>
      <c r="E97" s="309"/>
    </row>
    <row r="98" spans="1:5" ht="15.75" x14ac:dyDescent="0.25">
      <c r="A98" s="312"/>
      <c r="B98" s="309"/>
      <c r="C98" s="333"/>
      <c r="D98" s="335"/>
      <c r="E98" s="309"/>
    </row>
    <row r="99" spans="1:5" ht="15.75" x14ac:dyDescent="0.25">
      <c r="A99" s="312"/>
      <c r="B99" s="309"/>
      <c r="C99" s="333"/>
      <c r="D99" s="334"/>
      <c r="E99" s="309"/>
    </row>
    <row r="100" spans="1:5" ht="15.75" x14ac:dyDescent="0.25">
      <c r="A100" s="312"/>
      <c r="B100" s="309"/>
      <c r="C100" s="333"/>
      <c r="D100" s="334"/>
      <c r="E100" s="309"/>
    </row>
    <row r="101" spans="1:5" ht="15.75" x14ac:dyDescent="0.25">
      <c r="A101" s="312"/>
      <c r="B101" s="309"/>
      <c r="C101" s="333"/>
      <c r="D101" s="334"/>
      <c r="E101" s="309"/>
    </row>
    <row r="102" spans="1:5" ht="15.75" x14ac:dyDescent="0.25">
      <c r="A102" s="312"/>
      <c r="B102" s="309"/>
      <c r="C102" s="333"/>
      <c r="D102" s="335"/>
      <c r="E102" s="309"/>
    </row>
    <row r="103" spans="1:5" ht="15.75" x14ac:dyDescent="0.25">
      <c r="A103" s="312"/>
      <c r="B103" s="309"/>
      <c r="C103" s="333"/>
      <c r="D103" s="334"/>
      <c r="E103" s="309"/>
    </row>
    <row r="104" spans="1:5" ht="15.75" x14ac:dyDescent="0.25">
      <c r="A104" s="312"/>
      <c r="B104" s="309"/>
      <c r="C104" s="333"/>
      <c r="D104" s="334"/>
      <c r="E104" s="309"/>
    </row>
    <row r="105" spans="1:5" ht="15.75" x14ac:dyDescent="0.25">
      <c r="A105" s="312"/>
      <c r="B105" s="309"/>
      <c r="C105" s="333"/>
      <c r="D105" s="334"/>
      <c r="E105" s="309"/>
    </row>
    <row r="106" spans="1:5" ht="15.75" x14ac:dyDescent="0.25">
      <c r="A106" s="312"/>
      <c r="B106" s="309"/>
      <c r="C106" s="333"/>
      <c r="D106" s="335"/>
      <c r="E106" s="309"/>
    </row>
    <row r="107" spans="1:5" ht="15.75" x14ac:dyDescent="0.25">
      <c r="A107" s="312"/>
      <c r="B107" s="309"/>
      <c r="C107" s="333"/>
      <c r="D107" s="334"/>
      <c r="E107" s="309"/>
    </row>
    <row r="108" spans="1:5" ht="15.75" x14ac:dyDescent="0.25">
      <c r="A108" s="312"/>
      <c r="B108" s="309"/>
      <c r="C108" s="333"/>
      <c r="D108" s="334"/>
      <c r="E108" s="309"/>
    </row>
    <row r="109" spans="1:5" ht="15.75" x14ac:dyDescent="0.25">
      <c r="A109" s="312"/>
      <c r="B109" s="309"/>
      <c r="C109" s="333"/>
      <c r="D109" s="334"/>
      <c r="E109" s="309"/>
    </row>
    <row r="110" spans="1:5" ht="15.75" x14ac:dyDescent="0.25">
      <c r="A110" s="312"/>
      <c r="B110" s="309"/>
      <c r="C110" s="333"/>
      <c r="D110" s="335"/>
      <c r="E110" s="309"/>
    </row>
    <row r="111" spans="1:5" ht="15.75" x14ac:dyDescent="0.25">
      <c r="A111" s="312"/>
      <c r="B111" s="309"/>
      <c r="C111" s="333"/>
      <c r="D111" s="334"/>
      <c r="E111" s="309"/>
    </row>
    <row r="112" spans="1:5" ht="15.75" x14ac:dyDescent="0.25">
      <c r="A112" s="312"/>
      <c r="B112" s="309"/>
      <c r="C112" s="333"/>
      <c r="D112" s="334"/>
      <c r="E112" s="309"/>
    </row>
    <row r="113" spans="1:5" ht="15.75" x14ac:dyDescent="0.25">
      <c r="A113" s="312"/>
      <c r="B113" s="309"/>
      <c r="C113" s="333"/>
      <c r="D113" s="334"/>
      <c r="E113" s="309"/>
    </row>
    <row r="114" spans="1:5" ht="15.75" x14ac:dyDescent="0.25">
      <c r="A114" s="312"/>
      <c r="B114" s="309"/>
      <c r="C114" s="333"/>
      <c r="D114" s="335"/>
      <c r="E114" s="309"/>
    </row>
    <row r="115" spans="1:5" ht="15.75" x14ac:dyDescent="0.25">
      <c r="A115" s="312"/>
      <c r="B115" s="309"/>
      <c r="C115" s="333"/>
      <c r="D115" s="334"/>
      <c r="E115" s="309"/>
    </row>
    <row r="116" spans="1:5" ht="15.75" x14ac:dyDescent="0.25">
      <c r="A116" s="312"/>
      <c r="B116" s="309"/>
      <c r="C116" s="333"/>
      <c r="D116" s="334"/>
      <c r="E116" s="309"/>
    </row>
    <row r="117" spans="1:5" ht="15.75" x14ac:dyDescent="0.25">
      <c r="A117" s="312"/>
      <c r="B117" s="309"/>
      <c r="C117" s="333"/>
      <c r="D117" s="334"/>
      <c r="E117" s="309"/>
    </row>
    <row r="118" spans="1:5" ht="15.75" x14ac:dyDescent="0.25">
      <c r="A118" s="312"/>
      <c r="B118" s="309"/>
      <c r="C118" s="333"/>
      <c r="D118" s="335"/>
      <c r="E118" s="309"/>
    </row>
    <row r="119" spans="1:5" ht="15.75" x14ac:dyDescent="0.25">
      <c r="A119" s="312"/>
      <c r="B119" s="309"/>
      <c r="C119" s="333"/>
      <c r="D119" s="334"/>
      <c r="E119" s="309"/>
    </row>
    <row r="120" spans="1:5" ht="15.75" x14ac:dyDescent="0.25">
      <c r="A120" s="312"/>
      <c r="B120" s="309"/>
      <c r="C120" s="333"/>
      <c r="D120" s="334"/>
      <c r="E120" s="309"/>
    </row>
    <row r="121" spans="1:5" ht="15.75" x14ac:dyDescent="0.25">
      <c r="A121" s="312"/>
      <c r="B121" s="309"/>
      <c r="C121" s="333"/>
      <c r="D121" s="334"/>
      <c r="E121" s="309"/>
    </row>
    <row r="122" spans="1:5" ht="15.75" x14ac:dyDescent="0.25">
      <c r="A122" s="312"/>
      <c r="B122" s="309"/>
      <c r="C122" s="333"/>
      <c r="D122" s="335"/>
      <c r="E122" s="309"/>
    </row>
    <row r="123" spans="1:5" ht="15.75" x14ac:dyDescent="0.25">
      <c r="A123" s="312"/>
      <c r="B123" s="309"/>
      <c r="C123" s="333"/>
      <c r="D123" s="334"/>
      <c r="E123" s="309"/>
    </row>
    <row r="124" spans="1:5" ht="15.75" x14ac:dyDescent="0.25">
      <c r="A124" s="312"/>
      <c r="B124" s="309"/>
      <c r="C124" s="333"/>
      <c r="D124" s="334"/>
      <c r="E124" s="309"/>
    </row>
    <row r="125" spans="1:5" ht="15.75" x14ac:dyDescent="0.25">
      <c r="A125" s="312"/>
      <c r="B125" s="309"/>
      <c r="C125" s="333"/>
      <c r="D125" s="334"/>
      <c r="E125" s="309"/>
    </row>
    <row r="126" spans="1:5" ht="15.75" x14ac:dyDescent="0.25">
      <c r="A126" s="312"/>
      <c r="B126" s="309"/>
      <c r="C126" s="333"/>
      <c r="D126" s="335"/>
      <c r="E126" s="309"/>
    </row>
    <row r="127" spans="1:5" ht="15.75" x14ac:dyDescent="0.25">
      <c r="A127" s="312"/>
      <c r="B127" s="309"/>
      <c r="C127" s="333"/>
      <c r="D127" s="334"/>
      <c r="E127" s="309"/>
    </row>
    <row r="128" spans="1:5" ht="15.75" x14ac:dyDescent="0.25">
      <c r="A128" s="312"/>
      <c r="B128" s="309"/>
      <c r="C128" s="333"/>
      <c r="D128" s="334"/>
      <c r="E128" s="309"/>
    </row>
    <row r="129" spans="1:4" ht="15.75" x14ac:dyDescent="0.25">
      <c r="A129" s="312"/>
      <c r="B129" s="309"/>
      <c r="C129" s="333"/>
      <c r="D129" s="334"/>
    </row>
    <row r="130" spans="1:4" ht="15.75" x14ac:dyDescent="0.25">
      <c r="A130" s="312"/>
      <c r="B130" s="309"/>
      <c r="C130" s="333"/>
      <c r="D130" s="335"/>
    </row>
    <row r="131" spans="1:4" ht="15.75" x14ac:dyDescent="0.25">
      <c r="A131" s="312"/>
      <c r="B131" s="309"/>
      <c r="C131" s="333"/>
      <c r="D131" s="334"/>
    </row>
    <row r="132" spans="1:4" ht="15.75" x14ac:dyDescent="0.25">
      <c r="A132" s="312"/>
      <c r="B132" s="309"/>
      <c r="C132" s="333"/>
      <c r="D132" s="334"/>
    </row>
    <row r="133" spans="1:4" ht="15.75" x14ac:dyDescent="0.25">
      <c r="A133" s="312"/>
      <c r="B133" s="309"/>
    </row>
    <row r="134" spans="1:4" ht="15.75" x14ac:dyDescent="0.25">
      <c r="A134" s="312"/>
      <c r="B134" s="309"/>
    </row>
    <row r="135" spans="1:4" ht="15.75" x14ac:dyDescent="0.25">
      <c r="A135" s="312"/>
      <c r="B135" s="309"/>
    </row>
    <row r="136" spans="1:4" ht="15.75" x14ac:dyDescent="0.25">
      <c r="A136" s="312"/>
      <c r="B136" s="309"/>
    </row>
    <row r="137" spans="1:4" ht="15.75" x14ac:dyDescent="0.25">
      <c r="A137" s="312"/>
      <c r="B137" s="309"/>
    </row>
    <row r="138" spans="1:4" ht="15.75" x14ac:dyDescent="0.25">
      <c r="A138" s="312"/>
      <c r="B138" s="309"/>
    </row>
    <row r="139" spans="1:4" ht="15.75" x14ac:dyDescent="0.25">
      <c r="A139" s="312"/>
      <c r="B139" s="309"/>
    </row>
    <row r="140" spans="1:4" ht="15.75" x14ac:dyDescent="0.25">
      <c r="A140" s="312"/>
      <c r="B140" s="309"/>
    </row>
    <row r="141" spans="1:4" ht="15.75" x14ac:dyDescent="0.25">
      <c r="A141" s="312"/>
      <c r="B141" s="309"/>
    </row>
    <row r="142" spans="1:4" ht="15.75" x14ac:dyDescent="0.25">
      <c r="A142" s="312"/>
      <c r="B142" s="309"/>
    </row>
    <row r="143" spans="1:4" ht="15.75" x14ac:dyDescent="0.25">
      <c r="A143" s="312"/>
      <c r="B143" s="309"/>
    </row>
    <row r="144" spans="1:4" ht="15.75" x14ac:dyDescent="0.25">
      <c r="A144" s="312"/>
      <c r="B144" s="309"/>
    </row>
    <row r="145" spans="1:2" ht="15.75" x14ac:dyDescent="0.25">
      <c r="A145" s="312">
        <f t="shared" ref="A145:A146" si="2">$M$5</f>
        <v>11967</v>
      </c>
      <c r="B145" s="309" t="s">
        <v>227</v>
      </c>
    </row>
    <row r="146" spans="1:2" ht="15.75" x14ac:dyDescent="0.25">
      <c r="A146" s="312">
        <f t="shared" si="2"/>
        <v>11967</v>
      </c>
      <c r="B146" s="309" t="s">
        <v>227</v>
      </c>
    </row>
  </sheetData>
  <mergeCells count="4">
    <mergeCell ref="A1:M1"/>
    <mergeCell ref="A2:M2"/>
    <mergeCell ref="A3:M3"/>
    <mergeCell ref="A4:M4"/>
  </mergeCells>
  <dataValidations xWindow="552" yWindow="475" count="2">
    <dataValidation type="list" errorStyle="warning" allowBlank="1" showInputMessage="1" promptTitle="Bulletin Lines" prompt="Use Drop Down to select one of bulletin lines. _x000a__x000a_For reporting other line of insurance, type in the actual line such as &quot;Aircraft&quot;." sqref="B17:B146"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128"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552" yWindow="475" count="2">
        <x14:dataValidation type="list" allowBlank="1" showInputMessage="1" showErrorMessage="1" promptTitle="Bulletin Lines" prompt="Use Drop Down to select one of bulletin lines." xr:uid="{00000000-0002-0000-0300-000002000000}">
          <x14:formula1>
            <xm:f>LineInfo!$A$2:$A$8</xm:f>
          </x14:formula1>
          <xm:sqref>B147:B1048576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E129:E1048576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9" t="s">
        <v>166</v>
      </c>
      <c r="B1" s="379"/>
      <c r="C1" s="379"/>
      <c r="D1" s="379"/>
      <c r="E1" s="379"/>
      <c r="F1" s="379"/>
      <c r="G1" s="379"/>
      <c r="H1" s="379"/>
      <c r="I1" s="379"/>
      <c r="J1" s="379"/>
      <c r="K1" s="379"/>
      <c r="L1" s="379"/>
      <c r="M1" s="379"/>
      <c r="N1" s="379"/>
      <c r="O1" s="379"/>
      <c r="P1" s="379"/>
      <c r="Q1" s="379"/>
      <c r="R1" s="379"/>
      <c r="S1" s="379"/>
      <c r="T1" s="379"/>
      <c r="U1" s="379"/>
      <c r="V1" s="380" t="s">
        <v>52</v>
      </c>
      <c r="W1" s="380"/>
      <c r="X1" s="380"/>
      <c r="Y1" s="380"/>
      <c r="Z1" s="380"/>
      <c r="AA1" s="380"/>
      <c r="AB1" s="380"/>
      <c r="AC1" s="380"/>
      <c r="AD1" s="380"/>
      <c r="AE1" s="380"/>
      <c r="AF1" s="380"/>
      <c r="AG1" s="380"/>
      <c r="AH1" s="380"/>
      <c r="AI1" s="380"/>
      <c r="AJ1" s="380"/>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General Star National Insurance Company</v>
      </c>
      <c r="B4" s="151">
        <f>'Cover Page'!L9</f>
        <v>11967</v>
      </c>
      <c r="C4" s="151" t="str">
        <f>'Cover Page'!B13</f>
        <v>Berkshire Hathaway</v>
      </c>
      <c r="D4" s="152">
        <f>'Cover Page'!L13</f>
        <v>31</v>
      </c>
      <c r="E4" s="151" t="str">
        <f>'Cover Page'!B17</f>
        <v>120 Long Ridge Road</v>
      </c>
      <c r="F4" s="151" t="str">
        <f>'Cover Page'!B20</f>
        <v>Stamford</v>
      </c>
      <c r="G4" s="151" t="str">
        <f>'Cover Page'!I20</f>
        <v>CT</v>
      </c>
      <c r="H4" s="152">
        <f>'Cover Page'!L20</f>
        <v>6902</v>
      </c>
      <c r="I4" s="151" t="b">
        <v>1</v>
      </c>
      <c r="J4" s="151" t="b">
        <v>0</v>
      </c>
      <c r="K4" s="153">
        <f>'Cover Page'!B32</f>
        <v>44315</v>
      </c>
      <c r="L4" s="173" t="str">
        <f>'Cover Page'!B35</f>
        <v>Martin G. Hacala</v>
      </c>
      <c r="M4" s="173" t="str">
        <f>'Cover Page'!B38</f>
        <v>President</v>
      </c>
      <c r="N4" s="212" t="str">
        <f>'Cover Page'!I35</f>
        <v>203-328-5080</v>
      </c>
      <c r="O4" s="212" t="str">
        <f>'Cover Page'!L35</f>
        <v>203-328-6150</v>
      </c>
      <c r="P4" s="151" t="str">
        <f>'Cover Page'!I38</f>
        <v>Martin.Hacala@generalstar.com</v>
      </c>
      <c r="Q4" s="151" t="str">
        <f>'Cover Page'!B42</f>
        <v>Letitia.Boice@gumc.com</v>
      </c>
      <c r="R4" s="151" t="str">
        <f>'Cover Page'!B46</f>
        <v>Second Vice President</v>
      </c>
      <c r="S4" s="212" t="str">
        <f>'Cover Page'!I42</f>
        <v>203-328-5646</v>
      </c>
      <c r="T4" s="212" t="str">
        <f>'Cover Page'!L42</f>
        <v>203328-6150</v>
      </c>
      <c r="U4" s="151" t="str">
        <f>'Cover Page'!I46</f>
        <v>Letitia.Boice@gumc.com</v>
      </c>
      <c r="V4" s="152">
        <f>Questionnaire!U10</f>
        <v>0</v>
      </c>
      <c r="W4" s="152">
        <f>Questionnaire!U12</f>
        <v>0</v>
      </c>
      <c r="X4" s="152">
        <f>Questionnaire!U13</f>
        <v>0</v>
      </c>
      <c r="Y4" s="152">
        <f>Questionnaire!U14</f>
        <v>0</v>
      </c>
      <c r="Z4" s="152">
        <f>Questionnaire!U15</f>
        <v>0</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f>'Explanatory Memorandum'!C14</f>
        <v>0</v>
      </c>
      <c r="AL4" s="151" t="str">
        <f>'Explanatory Memorandum'!C33</f>
        <v>We recognized that these were challenging times. We reviewed these case by case and authorized the requests for financial relief and extended payment leniency or made midterm reduction in rateable exposures subject to minimum premiums or flat charges in the state filings. Midterm endorsement were processed and return premium was refunded promptly. We communicated with all of our authorized insurance brokers letting them know we expect them to submit these requests to us. To our knowledge, to date none has come to us in California.</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81" t="s">
        <v>182</v>
      </c>
      <c r="D1" s="382"/>
      <c r="E1" s="382"/>
      <c r="F1" s="382"/>
      <c r="G1" s="383"/>
      <c r="H1" s="384" t="s">
        <v>183</v>
      </c>
      <c r="I1" s="385"/>
      <c r="J1" s="385"/>
      <c r="K1" s="385"/>
      <c r="L1" s="385"/>
      <c r="M1" s="385"/>
      <c r="N1" s="385"/>
      <c r="O1" s="385"/>
      <c r="P1" s="386"/>
      <c r="Q1" s="381" t="s">
        <v>184</v>
      </c>
      <c r="R1" s="382"/>
      <c r="S1" s="382"/>
      <c r="T1" s="382"/>
      <c r="U1" s="383"/>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11967</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11967</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11967</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11967</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11967</v>
      </c>
      <c r="B7" s="151" t="s">
        <v>227</v>
      </c>
      <c r="C7" s="233">
        <f>Questionnaire!$Y$44</f>
        <v>1</v>
      </c>
      <c r="D7" s="234">
        <f>Questionnaire!$Y$45</f>
        <v>1</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0</v>
      </c>
      <c r="S7" s="229">
        <f>Questionnaire!$Y$83</f>
        <v>1</v>
      </c>
      <c r="T7" s="229">
        <f>Questionnaire!$Y$84</f>
        <v>0</v>
      </c>
      <c r="U7" s="235">
        <f>Questionnaire!$Y$85</f>
        <v>0</v>
      </c>
    </row>
    <row r="8" spans="1:27" x14ac:dyDescent="0.25">
      <c r="A8" s="151">
        <f>'Cover Page'!$L$9</f>
        <v>11967</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11967</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Letitia G. Boice</cp:lastModifiedBy>
  <cp:lastPrinted>2020-05-12T15:41:53Z</cp:lastPrinted>
  <dcterms:created xsi:type="dcterms:W3CDTF">2020-04-14T23:06:16Z</dcterms:created>
  <dcterms:modified xsi:type="dcterms:W3CDTF">2021-04-29T12:36:56Z</dcterms:modified>
</cp:coreProperties>
</file>