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February 1 Report\"/>
    </mc:Choice>
  </mc:AlternateContent>
  <xr:revisionPtr revIDLastSave="0" documentId="13_ncr:1_{1A095BFF-D9A1-4331-BFEE-303FEDBB0673}" xr6:coauthVersionLast="45" xr6:coauthVersionMax="45" xr10:uidLastSave="{00000000-0000-0000-0000-000000000000}"/>
  <bookViews>
    <workbookView xWindow="24768" yWindow="1644" windowWidth="21180" windowHeight="10512"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A22" i="8" s="1"/>
  <c r="B7" i="8"/>
  <c r="B5" i="8"/>
  <c r="A56" i="8" l="1"/>
  <c r="A60" i="8"/>
  <c r="A57" i="8"/>
  <c r="A61" i="8"/>
  <c r="A58" i="8"/>
  <c r="A62" i="8"/>
  <c r="A59" i="8"/>
  <c r="A17" i="8"/>
  <c r="A18" i="8"/>
  <c r="A19" i="8"/>
  <c r="A20"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<sst xmlns="http://schemas.openxmlformats.org/spreadsheetml/2006/main" count="528" uniqueCount="368">
  <si>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</si>
  <si>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</si>
  <si>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</si>
  <si>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</si>
  <si>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</si>
  <si>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</si>
  <si>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</si>
  <si>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</si>
  <si>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</si>
  <si>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</si>
  <si>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</si>
  <si>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</si>
  <si>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</si>
  <si>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</si>
  <si>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</si>
  <si>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</si>
  <si>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</si>
  <si>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</si>
  <si>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</si>
  <si>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</si>
  <si>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</si>
  <si>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</si>
  <si>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</si>
  <si>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</si>
  <si>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</si>
  <si>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</si>
  <si>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</si>
  <si>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</si>
  <si>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</si>
  <si>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</si>
  <si>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</si>
  <si>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</si>
  <si>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</si>
  <si>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</si>
  <si>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</si>
  <si>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</si>
  <si>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</si>
  <si>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</si>
  <si>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</si>
  <si>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</si>
  <si>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</si>
  <si>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</si>
  <si>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</si>
  <si>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</si>
  <si>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</si>
  <si>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</si>
  <si>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</si>
  <si>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</si>
  <si>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</si>
  <si>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</si>
  <si>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</si>
  <si>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</si>
  <si>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</si>
  <si>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</si>
  <si>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</si>
  <si>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</si>
  <si>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</si>
  <si>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</si>
  <si>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</si>
  <si>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</si>
  <si>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</si>
  <si>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</si>
  <si>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</si>
  <si>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</si>
  <si>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</si>
  <si>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</si>
  <si>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</si>
  <si>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</si>
  <si>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</si>
  <si>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</si>
  <si>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</si>
  <si>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</si>
  <si>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</si>
  <si>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</si>
  <si>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</si>
  <si>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</si>
  <si>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</si>
  <si>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</si>
  <si>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</si>
  <si>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</si>
  <si>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</si>
  <si>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</si>
  <si>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</si>
  <si>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</si>
  <si>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</si>
  <si>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</si>
  <si>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</si>
  <si>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</si>
  <si>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</si>
  <si>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</si>
  <si>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</si>
  <si>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</si>
  <si>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</si>
  <si>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</si>
  <si>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</si>
  <si>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</si>
  <si>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</si>
  <si>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</si>
  <si>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</si>
  <si>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</si>
  <si>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</si>
  <si>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</si>
  <si>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</si>
  <si>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</si>
  <si>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</si>
  <si>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</si>
  <si>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</si>
  <si>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</si>
  <si>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</si>
  <si>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</si>
  <si>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</si>
  <si>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</si>
  <si>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</si>
  <si>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</si>
  <si>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</si>
  <si>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</si>
  <si>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</si>
  <si>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</si>
  <si>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</si>
  <si>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</si>
  <si>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</si>
  <si>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</si>
  <si>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</si>
  <si>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</si>
  <si>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</si>
  <si>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</si>
  <si>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</si>
  <si>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</si>
  <si>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</si>
  <si>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</si>
  <si>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</si>
  <si>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</si>
  <si>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</si>
  <si>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</si>
  <si>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</si>
  <si>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</si>
  <si>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</si>
  <si>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</si>
  <si>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</si>
  <si>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</si>
  <si>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</si>
  <si>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</si>
  <si>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</si>
  <si>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</si>
  <si>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</si>
  <si>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</si>
  <si>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</si>
  <si>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</si>
  <si>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</si>
  <si>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</si>
  <si>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</si>
  <si>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</si>
  <si>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</si>
  <si>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</si>
  <si>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</si>
  <si>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</si>
  <si>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</si>
  <si>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</si>
  <si>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</si>
  <si>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</si>
  <si>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</si>
  <si>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</si>
  <si>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</si>
  <si>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</si>
  <si>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</si>
  <si>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</si>
  <si>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</si>
  <si>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</si>
  <si>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</si>
  <si>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</si>
  <si>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</si>
  <si>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</si>
  <si>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</si>
  <si>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</si>
  <si>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</si>
  <si>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</si>
  <si>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</si>
  <si>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</si>
  <si>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</si>
  <si>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</si>
  <si>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</si>
  <si>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</si>
  <si>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</si>
  <si>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</si>
  <si>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</si>
  <si>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</si>
  <si>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</si>
  <si>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</si>
  <si>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</si>
  <si>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</si>
  <si>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</si>
  <si>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</si>
  <si>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</si>
  <si>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</si>
  <si>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</si>
  <si>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</si>
  <si>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</si>
  <si>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</si>
  <si>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</si>
  <si>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</si>
  <si>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</si>
  <si>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</si>
  <si>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</si>
  <si>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</si>
  <si>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</si>
  <si>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</si>
  <si>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</si>
  <si>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</si>
  <si>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</si>
  <si>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</si>
  <si>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</si>
  <si>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</si>
  <si>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</si>
  <si>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</si>
  <si>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</si>
  <si>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</si>
  <si>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</si>
  <si>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</si>
  <si>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</si>
  <si>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</si>
  <si>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</si>
  <si>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</si>
  <si>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</si>
  <si>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</si>
  <si>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</si>
  <si>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</si>
  <si>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</si>
  <si>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</si>
  <si>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</si>
  <si>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</si>
  <si>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</si>
  <si>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</si>
  <si>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</si>
  <si>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</si>
  <si>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</si>
  <si>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</si>
  <si>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</si>
  <si>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</si>
  <si>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</si>
  <si>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</si>
  <si>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</si>
  <si>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</si>
  <si>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</si>
  <si>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</si>
  <si>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</si>
  <si>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</si>
  <si>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</si>
  <si>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</si>
  <si>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</si>
  <si>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</si>
  <si>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</si>
  <si>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</si>
  <si>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</si>
  <si>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</si>
  <si>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</si>
  <si>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</si>
  <si>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</si>
  <si>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</si>
  <si>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</si>
  <si>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</si>
  <si>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</si>
  <si>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</si>
  <si>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</si>
  <si>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</si>
  <si>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</si>
  <si>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</si>
  <si>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</si>
  <si>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</si>
  <si>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</si>
  <si>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</si>
  <si>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</si>
  <si>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</si>
  <si>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</si>
  <si>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</si>
  <si>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</si>
  <si>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</si>
  <si>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</si>
  <si>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</si>
  <si>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</si>
  <si>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</si>
  <si>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</si>
  <si>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</si>
  <si>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</si>
  <si>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</si>
  <si>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</si>
  <si>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</si>
  <si>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</si>
  <si>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</si>
  <si>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</si>
  <si>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</si>
  <si>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</si>
  <si>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</si>
  <si>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</si>
  <si>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</si>
  <si>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</si>
  <si>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</si>
  <si>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</si>
  <si>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</si>
  <si>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</si>
  <si>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</si>
  <si>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</si>
  <si>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</si>
  <si>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</si>
  <si>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</si>
  <si>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</si>
  <si>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</si>
  <si>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</si>
  <si>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</si>
  <si>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</si>
  <si>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</si>
  <si>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</si>
  <si>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</si>
  <si>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</si>
  <si>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</si>
  <si>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</si>
  <si>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</si>
  <si>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</si>
  <si>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</si>
  <si>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</si>
  <si>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</si>
  <si>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</si>
  <si>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</si>
  <si>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</si>
  <si>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</si>
  <si>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</si>
  <si>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</si>
  <si>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</si>
  <si>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</si>
  <si>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</si>
  <si>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</si>
  <si>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</si>
  <si>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</si>
  <si>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</si>
  <si>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</si>
  <si>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</si>
  <si>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</si>
  <si>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</si>
  <si>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</si>
  <si>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</si>
  <si>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</si>
  <si>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</si>
  <si>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</si>
  <si>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</si>
  <si>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</si>
  <si>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</si>
  <si>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</si>
  <si>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</si>
  <si>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</si>
  <si>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</si>
  <si>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</si>
  <si>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</si>
  <si>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</si>
  <si>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</si>
  <si>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</si>
  <si>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Zurich U.S. Insurance Pool Group</t>
  </si>
  <si>
    <t>1299 Zurich Way</t>
  </si>
  <si>
    <t>Schaumburg</t>
  </si>
  <si>
    <t>Lynn Zeitler</t>
  </si>
  <si>
    <t>847-413-5954</t>
  </si>
  <si>
    <t>Vice President</t>
  </si>
  <si>
    <t>lynn.zeitler@zurichna.com</t>
  </si>
  <si>
    <t>Lynn Lenz</t>
  </si>
  <si>
    <t>Director-Regulatory Information Management and Licensing</t>
  </si>
  <si>
    <t>lynn.lenz@zurichna.com</t>
  </si>
  <si>
    <t>Fidelity and Deposit Company of Maryland</t>
  </si>
  <si>
    <t>02.01.2021</t>
  </si>
  <si>
    <t>20-1010-B</t>
  </si>
  <si>
    <t>No refund credits were applied in CML as no policyholder presented evidence that COVID-19 adversely impacted their exposure during this reporting period.  See attached memo that explains our willingness to provide credits were there is adverse impact.  See also our reasoning regarding our CMP Business. Please see the attached memo.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</si>
</sst>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ynn.lenz@zurichna.com" TargetMode="External"/><Relationship Id="rId1" Type="http://schemas.openxmlformats.org/officeDocument/2006/relationships/hyperlink" Target="mailto:lynn.zeitler@zurich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13" workbookViewId="0">
      <selection activeCell="B32" sqref="B3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364</v>
      </c>
      <c r="C9" s="264"/>
      <c r="D9" s="264"/>
      <c r="E9" s="264"/>
      <c r="F9" s="264"/>
      <c r="G9" s="264"/>
      <c r="H9" s="264"/>
      <c r="I9" s="264"/>
      <c r="J9" s="14"/>
      <c r="K9" s="15"/>
      <c r="L9" s="281">
        <v>39306</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356</v>
      </c>
      <c r="C20" s="264"/>
      <c r="D20" s="264"/>
      <c r="E20" s="264"/>
      <c r="F20" s="264"/>
      <c r="G20" s="264"/>
      <c r="H20" s="24"/>
      <c r="I20" s="291" t="s">
        <v>249</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365</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357</v>
      </c>
      <c r="C35" s="264"/>
      <c r="D35" s="264"/>
      <c r="E35" s="264"/>
      <c r="F35" s="264"/>
      <c r="G35" s="264"/>
      <c r="H35" s="35"/>
      <c r="I35" s="280" t="s">
        <v>358</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359</v>
      </c>
      <c r="C38" s="267"/>
      <c r="D38" s="267"/>
      <c r="E38" s="267"/>
      <c r="F38" s="267"/>
      <c r="G38" s="267"/>
      <c r="H38" s="33"/>
      <c r="I38" s="338" t="s">
        <v>360</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362</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E104D94-FA5C-4281-B2A0-43639379BCCF}"/>
    <hyperlink ref="I46" r:id="rId2" xr:uid="{57BC524F-D778-466A-AF98-1C5D010F557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0" zoomScale="120" zoomScaleNormal="120" workbookViewId="0">
      <selection activeCell="AC75" sqref="AC75"/>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Fidelity and Deposit Company of Maryland</v>
      </c>
      <c r="F4" s="336"/>
      <c r="G4" s="115"/>
      <c r="H4" s="115"/>
      <c r="I4" s="115"/>
      <c r="J4" s="116"/>
      <c r="L4" s="76" t="s">
        <v>55</v>
      </c>
      <c r="M4" s="164">
        <f>'Cover Page'!L9</f>
        <v>39306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6"/>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181</v>
      </c>
      <c r="C30" s="88"/>
      <c r="F30" s="89"/>
      <c r="G30" s="225"/>
      <c r="H30" s="225"/>
      <c r="I30" s="225"/>
      <c r="J30" s="225"/>
      <c r="K30" s="225"/>
      <c r="L30" s="225"/>
      <c r="M30" s="225"/>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366</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 customHeight="1" x14ac:dyDescent="0.3">
      <c r="B77" s="75" t="s">
        <v>341</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340</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1</v>
      </c>
      <c r="R81" s="152" t="b">
        <v>1</v>
      </c>
      <c r="S81" s="152" t="b">
        <v>0</v>
      </c>
      <c r="T81" s="152" t="b">
        <v>0</v>
      </c>
      <c r="U81" s="208">
        <f t="shared" ref="U81" si="44">N81*1</f>
        <v>0</v>
      </c>
      <c r="V81" s="208">
        <f t="shared" ref="V81" si="45">O81*1</f>
        <v>0</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1</v>
      </c>
      <c r="R82" s="152" t="b">
        <v>1</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1</v>
      </c>
      <c r="R83" s="152" t="b">
        <v>1</v>
      </c>
      <c r="S83" s="152" t="b">
        <v>0</v>
      </c>
      <c r="T83" s="152" t="b">
        <v>0</v>
      </c>
      <c r="U83" s="208">
        <f t="shared" si="51"/>
        <v>0</v>
      </c>
      <c r="V83" s="208">
        <f t="shared" si="52"/>
        <v>0</v>
      </c>
      <c r="W83" s="208">
        <f t="shared" si="53"/>
        <v>0</v>
      </c>
      <c r="X83" s="208">
        <f t="shared" si="54"/>
        <v>1</v>
      </c>
      <c r="Y83" s="208">
        <f t="shared" si="55"/>
        <v>1</v>
      </c>
      <c r="Z83" s="208">
        <f t="shared" si="56"/>
        <v>0</v>
      </c>
      <c r="AA83" s="208">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7"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Fidelity and Deposit Company of Maryland</v>
      </c>
      <c r="F4" s="114"/>
      <c r="G4" s="114"/>
      <c r="H4" s="115"/>
      <c r="I4" s="115"/>
      <c r="J4" s="115"/>
      <c r="K4" s="116"/>
      <c r="L4" s="63"/>
      <c r="M4" s="76" t="s">
        <v>55</v>
      </c>
      <c r="N4" s="164">
        <f>'Cover Page'!L9</f>
        <v>39306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206</v>
      </c>
      <c r="B10" s="258"/>
      <c r="C10" s="258" t="s">
        <v>343</v>
      </c>
      <c r="D10" s="258"/>
      <c r="E10" s="258"/>
      <c r="F10" s="258"/>
      <c r="G10" s="258"/>
      <c r="H10" s="258"/>
      <c r="I10" s="258"/>
      <c r="J10" s="258"/>
      <c r="K10" s="258"/>
      <c r="L10" s="258"/>
      <c r="M10" s="258"/>
      <c r="N10" s="259"/>
    </row>
    <row r="11" spans="1:14" ht="19.5" customHeight="1" x14ac:dyDescent="0.3">
      <c r="A11" s="257"/>
      <c r="B11" s="258"/>
      <c r="C11" s="258" t="s">
        <v>325</v>
      </c>
      <c r="D11" s="258"/>
      <c r="E11" s="258"/>
      <c r="F11" s="258"/>
      <c r="G11" s="258"/>
      <c r="H11" s="258"/>
      <c r="I11" s="258"/>
      <c r="J11" s="258"/>
      <c r="K11" s="258"/>
      <c r="L11" s="258"/>
      <c r="M11" s="258"/>
      <c r="N11" s="259"/>
    </row>
    <row r="12" spans="1:14" x14ac:dyDescent="0.3">
      <c r="A12" s="257"/>
      <c r="B12" s="258"/>
      <c r="C12" s="258" t="s">
        <v>326</v>
      </c>
      <c r="D12" s="258"/>
      <c r="E12" s="258"/>
      <c r="F12" s="258"/>
      <c r="G12" s="258"/>
      <c r="H12" s="258"/>
      <c r="I12" s="258"/>
      <c r="J12" s="258"/>
      <c r="K12" s="258"/>
      <c r="L12" s="258"/>
      <c r="M12" s="258"/>
      <c r="N12" s="259"/>
    </row>
    <row r="13" spans="1:14" x14ac:dyDescent="0.3">
      <c r="A13" s="257"/>
      <c r="B13" s="258"/>
      <c r="C13" s="258" t="s">
        <v>327</v>
      </c>
      <c r="D13" s="258"/>
      <c r="E13" s="258"/>
      <c r="F13" s="258"/>
      <c r="G13" s="258"/>
      <c r="H13" s="258"/>
      <c r="I13" s="258"/>
      <c r="J13" s="258"/>
      <c r="K13" s="258"/>
      <c r="L13" s="258"/>
      <c r="M13" s="258"/>
      <c r="N13" s="259"/>
    </row>
    <row r="14" spans="1:14" x14ac:dyDescent="0.3">
      <c r="A14" s="257"/>
      <c r="B14" s="259"/>
      <c r="C14" s="365" t="s">
        <v>367</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207</v>
      </c>
      <c r="B25" s="258"/>
      <c r="C25" s="258" t="s">
        <v>344</v>
      </c>
      <c r="D25" s="258"/>
      <c r="E25" s="258"/>
      <c r="F25" s="258"/>
      <c r="G25" s="258"/>
      <c r="H25" s="258"/>
      <c r="I25" s="258"/>
      <c r="J25" s="258"/>
      <c r="K25" s="258"/>
      <c r="L25" s="258"/>
      <c r="M25" s="258"/>
      <c r="N25" s="259"/>
    </row>
    <row r="26" spans="1:14" x14ac:dyDescent="0.3">
      <c r="A26" s="257"/>
      <c r="B26" s="258"/>
      <c r="C26" s="258" t="s">
        <v>345</v>
      </c>
      <c r="D26" s="258"/>
      <c r="E26" s="258"/>
      <c r="F26" s="258"/>
      <c r="G26" s="258"/>
      <c r="H26" s="258"/>
      <c r="I26" s="258"/>
      <c r="J26" s="258"/>
      <c r="K26" s="258"/>
      <c r="L26" s="258"/>
      <c r="M26" s="258"/>
      <c r="N26" s="259"/>
    </row>
    <row r="27" spans="1:14" x14ac:dyDescent="0.3">
      <c r="A27" s="257"/>
      <c r="B27" s="258"/>
      <c r="C27" s="258" t="s">
        <v>346</v>
      </c>
      <c r="D27" s="258"/>
      <c r="E27" s="258"/>
      <c r="F27" s="258"/>
      <c r="G27" s="258"/>
      <c r="H27" s="258"/>
      <c r="I27" s="258"/>
      <c r="J27" s="258"/>
      <c r="K27" s="258"/>
      <c r="L27" s="258"/>
      <c r="M27" s="258"/>
      <c r="N27" s="259"/>
    </row>
    <row r="28" spans="1:14" x14ac:dyDescent="0.3">
      <c r="A28" s="257"/>
      <c r="B28" s="258"/>
      <c r="C28" s="270" t="s">
        <v>347</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328</v>
      </c>
      <c r="D30" s="258"/>
      <c r="E30" s="258"/>
      <c r="F30" s="258"/>
      <c r="G30" s="258"/>
      <c r="H30" s="258"/>
      <c r="I30" s="258"/>
      <c r="J30" s="258"/>
      <c r="K30" s="258"/>
      <c r="L30" s="258"/>
      <c r="M30" s="258"/>
      <c r="N30" s="259"/>
    </row>
    <row r="31" spans="1:14" ht="16.5" customHeight="1" x14ac:dyDescent="0.3">
      <c r="A31" s="257"/>
      <c r="B31" s="258"/>
      <c r="C31" s="258" t="s">
        <v>329</v>
      </c>
      <c r="D31" s="258"/>
      <c r="E31" s="258"/>
      <c r="F31" s="258"/>
      <c r="G31" s="258"/>
      <c r="H31" s="258"/>
      <c r="I31" s="258"/>
      <c r="J31" s="258"/>
      <c r="K31" s="258"/>
      <c r="L31" s="258"/>
      <c r="M31" s="258"/>
      <c r="N31" s="259"/>
    </row>
    <row r="32" spans="1:14" x14ac:dyDescent="0.3">
      <c r="A32" s="257"/>
      <c r="B32" s="258"/>
      <c r="C32" s="258" t="s">
        <v>327</v>
      </c>
      <c r="D32" s="258"/>
      <c r="E32" s="258"/>
      <c r="F32" s="258"/>
      <c r="G32" s="258"/>
      <c r="H32" s="258"/>
      <c r="I32" s="258"/>
      <c r="J32" s="258"/>
      <c r="K32" s="258"/>
      <c r="L32" s="258"/>
      <c r="M32" s="258"/>
      <c r="N32" s="259"/>
    </row>
    <row r="33" spans="1:14" x14ac:dyDescent="0.3">
      <c r="A33" s="257"/>
      <c r="B33" s="258"/>
      <c r="C33" s="365"/>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0" workbookViewId="0">
      <selection activeCell="N20" sqref="N20"/>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Fidelity and Deposit Company of Maryland</v>
      </c>
      <c r="C5" s="162"/>
      <c r="D5" s="274"/>
      <c r="E5" s="182"/>
      <c r="F5" s="221"/>
      <c r="G5" s="221"/>
      <c r="H5" s="221"/>
      <c r="I5" s="221"/>
      <c r="J5" s="221"/>
      <c r="K5" s="222"/>
      <c r="L5" s="192" t="s">
        <v>55</v>
      </c>
      <c r="M5" s="333">
        <f>'Cover Page'!L9</f>
        <v>39306</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Zurich U.S. Insurance Pool Group</v>
      </c>
      <c r="C7" s="163"/>
      <c r="D7" s="163"/>
      <c r="E7" s="184"/>
      <c r="F7" s="223"/>
      <c r="G7" s="223"/>
      <c r="H7" s="223"/>
      <c r="I7" s="223"/>
      <c r="J7" s="223"/>
      <c r="K7" s="224"/>
      <c r="L7" s="145" t="s">
        <v>56</v>
      </c>
      <c r="M7" s="335">
        <f>'Cover Page'!L13</f>
        <v>212</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3">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39306</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39306</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39306</v>
      </c>
      <c r="B19" s="318"/>
      <c r="C19" s="318"/>
      <c r="D19" s="318"/>
      <c r="E19" s="318"/>
      <c r="F19" s="323"/>
      <c r="G19" s="324"/>
      <c r="H19" s="325"/>
      <c r="I19" s="325"/>
      <c r="J19" s="325"/>
      <c r="K19" s="323"/>
      <c r="L19" s="322"/>
      <c r="M19" s="322"/>
      <c r="O19" s="295" t="str">
        <f>IF(OR(B20="PPA", B20="CMP",B20="CML",B20="CMA",B20="WC",B20="MED"),B20,"ASLine")</f>
        <v>ASLine</v>
      </c>
    </row>
    <row r="20" spans="1:15" s="295" customFormat="1" ht="16.5" customHeight="1" x14ac:dyDescent="0.25">
      <c r="A20" s="321">
        <f t="shared" si="0"/>
        <v>39306</v>
      </c>
      <c r="B20" s="318"/>
      <c r="C20" s="318"/>
      <c r="D20" s="318"/>
      <c r="E20" s="318"/>
      <c r="F20" s="323"/>
      <c r="G20" s="324"/>
      <c r="H20" s="325"/>
      <c r="I20" s="325"/>
      <c r="J20" s="325"/>
      <c r="K20" s="323"/>
      <c r="L20" s="322"/>
      <c r="M20" s="322"/>
      <c r="O20" s="295" t="str">
        <f>IF(OR(B21="PPA", B21="CMP",B21="CML",B21="CMA",B21="WC",B21="MED"),B21,"ASLine")</f>
        <v>ASLine</v>
      </c>
    </row>
    <row r="21" spans="1:15" s="295" customFormat="1" ht="16.5" customHeight="1" x14ac:dyDescent="0.25">
      <c r="A21" s="321">
        <f t="shared" si="0"/>
        <v>39306</v>
      </c>
      <c r="B21" s="318"/>
      <c r="C21" s="318"/>
      <c r="D21" s="318"/>
      <c r="E21" s="318"/>
      <c r="F21" s="323"/>
      <c r="G21" s="324"/>
      <c r="H21" s="325"/>
      <c r="I21" s="325"/>
      <c r="J21" s="325"/>
      <c r="K21" s="323"/>
      <c r="L21" s="322"/>
      <c r="M21" s="322"/>
      <c r="O21" s="295" t="str">
        <f>IF(OR(B22="PPA", B22="CMP",B22="CML",B22="CMA",B22="WC",B22="MED"),B22,"ASLine")</f>
        <v>ASLine</v>
      </c>
    </row>
    <row r="22" spans="1:15" s="295" customFormat="1" ht="16.5" customHeight="1" x14ac:dyDescent="0.25">
      <c r="A22" s="321">
        <f t="shared" si="0"/>
        <v>39306</v>
      </c>
      <c r="B22" s="318"/>
      <c r="C22" s="318"/>
      <c r="D22" s="318"/>
      <c r="E22" s="318"/>
      <c r="F22" s="323"/>
      <c r="G22" s="324"/>
      <c r="H22" s="325"/>
      <c r="I22" s="325"/>
      <c r="J22" s="325"/>
      <c r="K22" s="323"/>
      <c r="L22" s="322"/>
      <c r="M22" s="322"/>
      <c r="O22" s="295" t="str">
        <f>IF(OR(B23="PPA", B23="CMP",B23="CML",B23="CMA",B23="WC",B23="MED"),B23,"ASLine")</f>
        <v>ASLine</v>
      </c>
    </row>
    <row r="23" spans="1:15" s="295" customFormat="1" ht="16.5" customHeight="1" x14ac:dyDescent="0.25">
      <c r="A23" s="321">
        <f t="shared" si="0"/>
        <v>39306</v>
      </c>
      <c r="B23" s="318"/>
      <c r="C23" s="318"/>
      <c r="D23" s="318"/>
      <c r="E23" s="318"/>
      <c r="F23" s="323"/>
      <c r="G23" s="324"/>
      <c r="H23" s="325"/>
      <c r="I23" s="325"/>
      <c r="J23" s="325"/>
      <c r="K23" s="323"/>
      <c r="L23" s="322"/>
      <c r="M23" s="322"/>
      <c r="O23" s="295" t="str">
        <f>IF(OR(B24="PPA", B24="CMP",B24="CML",B24="CMA",B24="WC",B24="MED"),B24,"ASLine")</f>
        <v>ASLine</v>
      </c>
    </row>
    <row r="24" spans="1:15" s="295" customFormat="1" ht="16.5" customHeight="1" x14ac:dyDescent="0.25">
      <c r="A24" s="321">
        <f t="shared" si="0"/>
        <v>39306</v>
      </c>
      <c r="B24" s="318"/>
      <c r="C24" s="318"/>
      <c r="D24" s="318"/>
      <c r="E24" s="318"/>
      <c r="F24" s="323"/>
      <c r="G24" s="324"/>
      <c r="H24" s="325"/>
      <c r="I24" s="325"/>
      <c r="J24" s="325"/>
      <c r="K24" s="323"/>
      <c r="L24" s="322"/>
      <c r="M24" s="322"/>
      <c r="O24" s="295" t="e">
        <f>IF(OR(#REF!="PPA",#REF!= "CMP",#REF!="CML",#REF!="CMA",#REF!="WC",#REF!="MED"),#REF!,"ASLine")</f>
        <v>#REF!</v>
      </c>
    </row>
    <row r="25" spans="1:15" s="295" customFormat="1" ht="16.5" customHeight="1" x14ac:dyDescent="0.25">
      <c r="A25" s="321">
        <f t="shared" si="0"/>
        <v>39306</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39306</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39306</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39306</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39306</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39306</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39306</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39306</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39306</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39306</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39306</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39306</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39306</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39306</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39306</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39306</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39306</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39306</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39306</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39306</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39306</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39306</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39306</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39306</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39306</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39306</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39306</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39306</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39306</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39306</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39306</v>
      </c>
      <c r="B55" s="318"/>
      <c r="C55" s="318"/>
      <c r="D55" s="318"/>
      <c r="E55" s="318"/>
      <c r="F55" s="323"/>
      <c r="G55" s="324"/>
      <c r="H55" s="325"/>
      <c r="I55" s="325"/>
      <c r="J55" s="325"/>
      <c r="K55" s="323"/>
      <c r="L55" s="322"/>
      <c r="M55" s="322"/>
      <c r="O55" s="295" t="str">
        <f t="shared" si="1"/>
        <v>ASLine</v>
      </c>
    </row>
    <row r="56" spans="1:15" x14ac:dyDescent="0.25">
      <c r="A56" s="321">
        <f t="shared" si="0"/>
        <v>39306</v>
      </c>
      <c r="B56" s="318"/>
      <c r="C56" s="318"/>
      <c r="D56" s="318"/>
      <c r="E56" s="318"/>
      <c r="F56" s="323"/>
      <c r="G56" s="324"/>
      <c r="H56" s="325"/>
      <c r="I56" s="325"/>
      <c r="J56" s="325"/>
      <c r="K56" s="323"/>
      <c r="L56" s="322"/>
      <c r="M56" s="322"/>
      <c r="O56" s="295" t="str">
        <f t="shared" si="1"/>
        <v>ASLine</v>
      </c>
    </row>
    <row r="57" spans="1:15" x14ac:dyDescent="0.25">
      <c r="A57" s="321">
        <f t="shared" si="0"/>
        <v>39306</v>
      </c>
      <c r="B57" s="318"/>
      <c r="C57" s="318"/>
      <c r="D57" s="318"/>
      <c r="E57" s="318"/>
      <c r="F57" s="323"/>
      <c r="G57" s="324"/>
      <c r="H57" s="325"/>
      <c r="I57" s="325"/>
      <c r="J57" s="325"/>
      <c r="K57" s="323"/>
      <c r="L57" s="322"/>
      <c r="M57" s="322"/>
      <c r="O57" s="295" t="str">
        <f t="shared" si="1"/>
        <v>ASLine</v>
      </c>
    </row>
    <row r="58" spans="1:15" x14ac:dyDescent="0.25">
      <c r="A58" s="321">
        <f t="shared" si="0"/>
        <v>39306</v>
      </c>
      <c r="B58" s="318"/>
      <c r="C58" s="318"/>
      <c r="D58" s="318"/>
      <c r="E58" s="318"/>
      <c r="F58" s="323"/>
      <c r="G58" s="324"/>
      <c r="H58" s="325"/>
      <c r="I58" s="325"/>
      <c r="J58" s="325"/>
      <c r="K58" s="323"/>
      <c r="L58" s="322"/>
      <c r="M58" s="322"/>
      <c r="O58" s="295" t="str">
        <f t="shared" si="1"/>
        <v>ASLine</v>
      </c>
    </row>
    <row r="59" spans="1:15" x14ac:dyDescent="0.25">
      <c r="A59" s="321">
        <f t="shared" si="0"/>
        <v>39306</v>
      </c>
      <c r="B59" s="318"/>
      <c r="C59" s="318"/>
      <c r="D59" s="318"/>
      <c r="E59" s="318"/>
      <c r="F59" s="323"/>
      <c r="G59" s="324"/>
      <c r="H59" s="325"/>
      <c r="I59" s="325"/>
      <c r="J59" s="325"/>
      <c r="K59" s="323"/>
      <c r="L59" s="322"/>
      <c r="M59" s="322"/>
      <c r="O59" s="295" t="str">
        <f t="shared" si="1"/>
        <v>ASLine</v>
      </c>
    </row>
    <row r="60" spans="1:15" x14ac:dyDescent="0.25">
      <c r="A60" s="321">
        <f t="shared" si="0"/>
        <v>39306</v>
      </c>
      <c r="B60" s="318"/>
      <c r="C60" s="318"/>
      <c r="D60" s="318"/>
      <c r="E60" s="318"/>
      <c r="F60" s="323"/>
      <c r="G60" s="324"/>
      <c r="H60" s="325"/>
      <c r="I60" s="325"/>
      <c r="J60" s="325"/>
      <c r="K60" s="323"/>
      <c r="L60" s="322"/>
      <c r="M60" s="322"/>
      <c r="O60" s="295" t="str">
        <f t="shared" si="1"/>
        <v>ASLine</v>
      </c>
    </row>
    <row r="61" spans="1:15" x14ac:dyDescent="0.25">
      <c r="A61" s="321">
        <f t="shared" si="0"/>
        <v>39306</v>
      </c>
      <c r="B61" s="318"/>
      <c r="C61" s="318"/>
      <c r="D61" s="318"/>
      <c r="E61" s="318"/>
      <c r="F61" s="323"/>
      <c r="G61" s="324"/>
      <c r="H61" s="325"/>
      <c r="I61" s="325"/>
      <c r="J61" s="325"/>
      <c r="K61" s="323"/>
      <c r="L61" s="322"/>
      <c r="M61" s="322"/>
      <c r="O61" s="295" t="str">
        <f t="shared" si="1"/>
        <v>ASLine</v>
      </c>
    </row>
    <row r="62" spans="1:15" x14ac:dyDescent="0.25">
      <c r="A62" s="321">
        <f t="shared" si="0"/>
        <v>39306</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20:E62 E17:E18"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20:B62 B17:B18"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235</v>
      </c>
      <c r="B1" s="294"/>
      <c r="D1" s="294"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97" t="s">
        <v>288</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Fidelity and Deposit Company of Maryland</v>
      </c>
      <c r="B4" s="155">
        <f>'Cover Page'!L9</f>
        <v>39306</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02.01.2021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f>'Cover Page'!I42</f>
        <v>0</v>
      </c>
      <c r="T4" s="220">
        <f>'Cover Page'!L42</f>
        <v>0</v>
      </c>
      <c r="U4" s="155" t="str">
        <f>'Cover Page'!I46</f>
        <v>lynn.lenz@zurichna.com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20-1010-B</v>
      </c>
      <c r="AK4" s="155" t="str">
        <f>'Explanatory Memorandum'!C14</f>
        <v>No refund credits were applied in CML as no policyholder presented evidence that COVID-19 adversely impacted their exposure during this reporting period.  See attached memo that explains our willingness to provide credits were there is adverse impact.  See also our reasoning regarding our CMP Business. Please see the attached memo.</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43.8" thickBot="1" x14ac:dyDescent="0.35">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
      <c r="A3" s="155">
        <f>'Cover Page'!$L$9</f>
        <v>39306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39306</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39306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39306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
      <c r="A7" s="155">
        <f>'Cover Page'!$L$9</f>
        <v>39306</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
      <c r="A8" s="155">
        <f>'Cover Page'!$L$9</f>
        <v>39306</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39306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238</v>
      </c>
    </row>
    <row r="2" spans="1:2" ht="15" x14ac:dyDescent="0.3">
      <c r="A2" s="153" t="s">
        <v>101</v>
      </c>
      <c r="B2" s="296" t="s">
        <v>239</v>
      </c>
    </row>
    <row r="3" spans="1:2" ht="15" x14ac:dyDescent="0.3">
      <c r="A3" s="153" t="s">
        <v>102</v>
      </c>
      <c r="B3" s="296" t="s">
        <v>240</v>
      </c>
    </row>
    <row r="4" spans="1:2" ht="15" x14ac:dyDescent="0.3">
      <c r="A4" s="153" t="s">
        <v>103</v>
      </c>
      <c r="B4" s="296" t="s">
        <v>241</v>
      </c>
    </row>
    <row r="5" spans="1:2" ht="15" x14ac:dyDescent="0.3">
      <c r="A5" s="153" t="s">
        <v>104</v>
      </c>
      <c r="B5" s="296" t="s">
        <v>237</v>
      </c>
    </row>
    <row r="6" spans="1:2" ht="15" x14ac:dyDescent="0.3">
      <c r="A6" s="153" t="s">
        <v>105</v>
      </c>
      <c r="B6" s="296" t="s">
        <v>242</v>
      </c>
    </row>
    <row r="7" spans="1:2" ht="15" x14ac:dyDescent="0.3">
      <c r="A7" s="153" t="s">
        <v>106</v>
      </c>
      <c r="B7" s="296" t="s">
        <v>243</v>
      </c>
    </row>
    <row r="8" spans="1:2" ht="15" x14ac:dyDescent="0.3">
      <c r="A8" s="153" t="s">
        <v>107</v>
      </c>
      <c r="B8" s="296" t="s">
        <v>244</v>
      </c>
    </row>
    <row r="9" spans="1:2" ht="15" x14ac:dyDescent="0.3">
      <c r="A9" s="153" t="s">
        <v>108</v>
      </c>
      <c r="B9" s="296" t="s">
        <v>245</v>
      </c>
    </row>
    <row r="10" spans="1:2" ht="15" x14ac:dyDescent="0.3">
      <c r="A10" s="153" t="s">
        <v>109</v>
      </c>
      <c r="B10" s="296" t="s">
        <v>246</v>
      </c>
    </row>
    <row r="11" spans="1:2" ht="15" x14ac:dyDescent="0.3">
      <c r="A11" s="153" t="s">
        <v>110</v>
      </c>
      <c r="B11" s="296" t="s">
        <v>247</v>
      </c>
    </row>
    <row r="12" spans="1:2" ht="15" x14ac:dyDescent="0.3">
      <c r="A12" s="153" t="s">
        <v>111</v>
      </c>
      <c r="B12" s="296" t="s">
        <v>248</v>
      </c>
    </row>
    <row r="13" spans="1:2" ht="15" x14ac:dyDescent="0.3">
      <c r="A13" s="153" t="s">
        <v>112</v>
      </c>
      <c r="B13" s="296" t="s">
        <v>249</v>
      </c>
    </row>
    <row r="14" spans="1:2" ht="15" x14ac:dyDescent="0.3">
      <c r="A14" s="153" t="s">
        <v>113</v>
      </c>
      <c r="B14" s="296" t="s">
        <v>250</v>
      </c>
    </row>
    <row r="15" spans="1:2" ht="15" x14ac:dyDescent="0.3">
      <c r="A15" s="153" t="s">
        <v>114</v>
      </c>
      <c r="B15" s="296" t="s">
        <v>251</v>
      </c>
    </row>
    <row r="16" spans="1:2" ht="15" x14ac:dyDescent="0.3">
      <c r="A16" s="153" t="s">
        <v>115</v>
      </c>
      <c r="B16" s="296" t="s">
        <v>252</v>
      </c>
    </row>
    <row r="17" spans="1:2" ht="15" x14ac:dyDescent="0.3">
      <c r="A17" s="153" t="s">
        <v>116</v>
      </c>
      <c r="B17" s="296" t="s">
        <v>253</v>
      </c>
    </row>
    <row r="18" spans="1:2" ht="15" x14ac:dyDescent="0.3">
      <c r="A18" s="153" t="s">
        <v>117</v>
      </c>
      <c r="B18" s="296" t="s">
        <v>254</v>
      </c>
    </row>
    <row r="19" spans="1:2" ht="15" x14ac:dyDescent="0.3">
      <c r="A19" s="153" t="s">
        <v>118</v>
      </c>
      <c r="B19" s="296" t="s">
        <v>255</v>
      </c>
    </row>
    <row r="20" spans="1:2" ht="15" x14ac:dyDescent="0.3">
      <c r="A20" s="153" t="s">
        <v>119</v>
      </c>
      <c r="B20" s="296" t="s">
        <v>256</v>
      </c>
    </row>
    <row r="21" spans="1:2" ht="15" x14ac:dyDescent="0.3">
      <c r="A21" s="153" t="s">
        <v>120</v>
      </c>
      <c r="B21" s="296" t="s">
        <v>257</v>
      </c>
    </row>
    <row r="22" spans="1:2" ht="15" x14ac:dyDescent="0.3">
      <c r="A22" s="153" t="s">
        <v>121</v>
      </c>
      <c r="B22" s="296" t="s">
        <v>258</v>
      </c>
    </row>
    <row r="23" spans="1:2" ht="15" x14ac:dyDescent="0.3">
      <c r="A23" s="153" t="s">
        <v>122</v>
      </c>
      <c r="B23" s="296" t="s">
        <v>259</v>
      </c>
    </row>
    <row r="24" spans="1:2" ht="15" x14ac:dyDescent="0.3">
      <c r="A24" s="153" t="s">
        <v>123</v>
      </c>
      <c r="B24" s="296" t="s">
        <v>260</v>
      </c>
    </row>
    <row r="25" spans="1:2" ht="15" x14ac:dyDescent="0.3">
      <c r="A25" s="153" t="s">
        <v>124</v>
      </c>
      <c r="B25" s="296" t="s">
        <v>261</v>
      </c>
    </row>
    <row r="26" spans="1:2" ht="15" x14ac:dyDescent="0.3">
      <c r="A26" s="153" t="s">
        <v>125</v>
      </c>
      <c r="B26" s="296" t="s">
        <v>262</v>
      </c>
    </row>
    <row r="27" spans="1:2" ht="15" x14ac:dyDescent="0.3">
      <c r="A27" s="153" t="s">
        <v>126</v>
      </c>
      <c r="B27" s="296" t="s">
        <v>263</v>
      </c>
    </row>
    <row r="28" spans="1:2" ht="15" x14ac:dyDescent="0.3">
      <c r="A28" s="153" t="s">
        <v>127</v>
      </c>
      <c r="B28" s="296" t="s">
        <v>264</v>
      </c>
    </row>
    <row r="29" spans="1:2" ht="15" x14ac:dyDescent="0.3">
      <c r="A29" s="153" t="s">
        <v>128</v>
      </c>
      <c r="B29" s="296" t="s">
        <v>265</v>
      </c>
    </row>
    <row r="30" spans="1:2" ht="15" x14ac:dyDescent="0.3">
      <c r="A30" s="153" t="s">
        <v>129</v>
      </c>
      <c r="B30" s="296" t="s">
        <v>266</v>
      </c>
    </row>
    <row r="31" spans="1:2" ht="15" x14ac:dyDescent="0.3">
      <c r="A31" s="153" t="s">
        <v>130</v>
      </c>
      <c r="B31" s="296" t="s">
        <v>267</v>
      </c>
    </row>
    <row r="32" spans="1:2" ht="15" x14ac:dyDescent="0.3">
      <c r="A32" s="153" t="s">
        <v>131</v>
      </c>
      <c r="B32" s="296" t="s">
        <v>268</v>
      </c>
    </row>
    <row r="33" spans="1:2" ht="15" x14ac:dyDescent="0.3">
      <c r="A33" s="153" t="s">
        <v>132</v>
      </c>
      <c r="B33" s="296" t="s">
        <v>269</v>
      </c>
    </row>
    <row r="34" spans="1:2" ht="15" x14ac:dyDescent="0.3">
      <c r="A34" s="153" t="s">
        <v>133</v>
      </c>
      <c r="B34" s="296" t="s">
        <v>270</v>
      </c>
    </row>
    <row r="35" spans="1:2" ht="15" x14ac:dyDescent="0.3">
      <c r="A35" s="153" t="s">
        <v>134</v>
      </c>
      <c r="B35" s="296" t="s">
        <v>271</v>
      </c>
    </row>
    <row r="36" spans="1:2" ht="15" x14ac:dyDescent="0.3">
      <c r="A36" s="153" t="s">
        <v>135</v>
      </c>
      <c r="B36" s="296" t="s">
        <v>272</v>
      </c>
    </row>
    <row r="37" spans="1:2" ht="15" x14ac:dyDescent="0.3">
      <c r="A37" s="153" t="s">
        <v>136</v>
      </c>
      <c r="B37" s="296" t="s">
        <v>273</v>
      </c>
    </row>
    <row r="38" spans="1:2" ht="15" x14ac:dyDescent="0.3">
      <c r="A38" s="153" t="s">
        <v>137</v>
      </c>
      <c r="B38" s="296" t="s">
        <v>274</v>
      </c>
    </row>
    <row r="39" spans="1:2" ht="15" x14ac:dyDescent="0.3">
      <c r="A39" s="153" t="s">
        <v>138</v>
      </c>
      <c r="B39" s="296" t="s">
        <v>275</v>
      </c>
    </row>
    <row r="40" spans="1:2" ht="15" x14ac:dyDescent="0.3">
      <c r="A40" s="153" t="s">
        <v>139</v>
      </c>
      <c r="B40" s="296" t="s">
        <v>276</v>
      </c>
    </row>
    <row r="41" spans="1:2" ht="15" x14ac:dyDescent="0.3">
      <c r="A41" s="153" t="s">
        <v>140</v>
      </c>
      <c r="B41" s="296" t="s">
        <v>277</v>
      </c>
    </row>
    <row r="42" spans="1:2" ht="15" x14ac:dyDescent="0.3">
      <c r="A42" s="153" t="s">
        <v>141</v>
      </c>
      <c r="B42" s="296" t="s">
        <v>278</v>
      </c>
    </row>
    <row r="43" spans="1:2" ht="15" x14ac:dyDescent="0.3">
      <c r="A43" s="153" t="s">
        <v>142</v>
      </c>
      <c r="B43" s="296" t="s">
        <v>279</v>
      </c>
    </row>
    <row r="44" spans="1:2" ht="15" x14ac:dyDescent="0.3">
      <c r="A44" s="153" t="s">
        <v>143</v>
      </c>
      <c r="B44" s="296" t="s">
        <v>280</v>
      </c>
    </row>
    <row r="45" spans="1:2" ht="15" x14ac:dyDescent="0.3">
      <c r="A45" s="153" t="s">
        <v>144</v>
      </c>
      <c r="B45" s="296" t="s">
        <v>281</v>
      </c>
    </row>
    <row r="46" spans="1:2" ht="15" x14ac:dyDescent="0.3">
      <c r="A46" s="153" t="s">
        <v>145</v>
      </c>
      <c r="B46" s="296" t="s">
        <v>282</v>
      </c>
    </row>
    <row r="47" spans="1:2" ht="15" x14ac:dyDescent="0.3">
      <c r="A47" s="153" t="s">
        <v>146</v>
      </c>
      <c r="B47" s="296" t="s">
        <v>283</v>
      </c>
    </row>
    <row r="48" spans="1:2" ht="15" x14ac:dyDescent="0.3">
      <c r="A48" s="153" t="s">
        <v>147</v>
      </c>
      <c r="B48" s="296" t="s">
        <v>284</v>
      </c>
    </row>
    <row r="49" spans="1:2" ht="15" x14ac:dyDescent="0.3">
      <c r="A49" s="153" t="s">
        <v>148</v>
      </c>
      <c r="B49" s="296" t="s">
        <v>285</v>
      </c>
    </row>
    <row r="50" spans="1:2" ht="15" x14ac:dyDescent="0.3">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2021-01-29T16:40:32Z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iteId">
    <vt:lpwstr>473672ba-cd07-4371-a2ae-788b4c61840e</vt:lpwstr>
  </property>
  <property fmtid="{D5CDD505-2E9C-101B-9397-08002B2CF9AE}" pid="4" name="MSIP_Label_9a7ed875-cb67-40d7-9ea6-a804b08b1148_Owner">
    <vt:lpwstr>joseph.kniery@zurichna.com</vt:lpwstr>
  </property>
  <property fmtid="{D5CDD505-2E9C-101B-9397-08002B2CF9AE}" pid="5" name="MSIP_Label_9a7ed875-cb67-40d7-9ea6-a804b08b1148_SetDate">
    <vt:lpwstr>2021-01-05T16:59:11.8205364Z</vt:lpwstr>
  </property>
  <property fmtid="{D5CDD505-2E9C-101B-9397-08002B2CF9AE}" pid="6" name="MSIP_Label_9a7ed875-cb67-40d7-9ea6-a804b08b1148_Name">
    <vt:lpwstr>Public</vt:lpwstr>
  </property>
  <property fmtid="{D5CDD505-2E9C-101B-9397-08002B2CF9AE}" pid="7" name="MSIP_Label_9a7ed875-cb67-40d7-9ea6-a804b08b1148_Application">
    <vt:lpwstr>Microsoft Azure Information Protection</vt:lpwstr>
  </property>
  <property fmtid="{D5CDD505-2E9C-101B-9397-08002B2CF9AE}" pid="8" name="MSIP_Label_9a7ed875-cb67-40d7-9ea6-a804b08b1148_ActionId">
    <vt:lpwstr>72cf7e5d-2275-4a84-8432-f5190978f947</vt:lpwstr>
  </property>
  <property fmtid="{D5CDD505-2E9C-101B-9397-08002B2CF9AE}" pid="9" name="MSIP_Label_9a7ed875-cb67-40d7-9ea6-a804b08b1148_Extended_MSFT_Method">
    <vt:lpwstr>Manual</vt:lpwstr>
  </property>
  <property fmtid="{D5CDD505-2E9C-101B-9397-08002B2CF9AE}" pid="10" name="Sensitivity">
    <vt:lpwstr>Public</vt:lpwstr>
  </property>
</Properties>
</file>