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General Legal\COVID- 19\COVID-19 Data Calls\California\EIC\"/>
    </mc:Choice>
  </mc:AlternateContent>
  <bookViews>
    <workbookView xWindow="-120" yWindow="-120" windowWidth="29040" windowHeight="1584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LineInfo!$D$2:$D$6</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23" i="8" l="1"/>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<sst xmlns="http://schemas.openxmlformats.org/spreadsheetml/2006/main" count="574" uniqueCount="371">
  <si>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</si>
  <si>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</si>
  <si>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</si>
  <si>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</si>
  <si>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</si>
  <si>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</si>
  <si>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</si>
  <si>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</si>
  <si>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</si>
  <si>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</si>
  <si>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</si>
  <si>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</si>
  <si>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</si>
  <si>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</si>
  <si>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</si>
  <si>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</si>
  <si>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</si>
  <si>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</si>
  <si>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</si>
  <si>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</si>
  <si>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</si>
  <si>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</si>
  <si>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</si>
  <si>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</si>
  <si>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</si>
  <si>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</si>
  <si>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</si>
  <si>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</si>
  <si>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</si>
  <si>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</si>
  <si>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</si>
  <si>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</si>
  <si>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</si>
  <si>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</si>
  <si>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</si>
  <si>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</si>
  <si>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</si>
  <si>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</si>
  <si>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</si>
  <si>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</si>
  <si>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</si>
  <si>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</si>
  <si>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</si>
  <si>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</si>
  <si>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</si>
  <si>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</si>
  <si>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</si>
  <si>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</si>
  <si>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</si>
  <si>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</si>
  <si>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</si>
  <si>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</si>
  <si>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</si>
  <si>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</si>
  <si>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</si>
  <si>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</si>
  <si>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</si>
  <si>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</si>
  <si>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</si>
  <si>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</si>
  <si>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</si>
  <si>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</si>
  <si>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</si>
  <si>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</si>
  <si>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</si>
  <si>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</si>
  <si>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</si>
  <si>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</si>
  <si>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</si>
  <si>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</si>
  <si>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</si>
  <si>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</si>
  <si>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</si>
  <si>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</si>
  <si>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</si>
  <si>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</si>
  <si>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</si>
  <si>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</si>
  <si>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</si>
  <si>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</si>
  <si>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</si>
  <si>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</si>
  <si>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</si>
  <si>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</si>
  <si>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</si>
  <si>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</si>
  <si>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</si>
  <si>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</si>
  <si>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</si>
  <si>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</si>
  <si>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</si>
  <si>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</si>
  <si>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</si>
  <si>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</si>
  <si>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</si>
  <si>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</si>
  <si>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</si>
  <si>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</si>
  <si>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</si>
  <si>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</si>
  <si>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</si>
  <si>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</si>
  <si>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</si>
  <si>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</si>
  <si>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</si>
  <si>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</si>
  <si>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</si>
  <si>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</si>
  <si>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</si>
  <si>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</si>
  <si>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</si>
  <si>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</si>
  <si>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</si>
  <si>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</si>
  <si>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</si>
  <si>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</si>
  <si>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</si>
  <si>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</si>
  <si>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</si>
  <si>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</si>
  <si>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</si>
  <si>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</si>
  <si>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</si>
  <si>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</si>
  <si>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</si>
  <si>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</si>
  <si>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</si>
  <si>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</si>
  <si>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</si>
  <si>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</si>
  <si>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</si>
  <si>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</si>
  <si>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</si>
  <si>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</si>
  <si>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</si>
  <si>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</si>
  <si>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</si>
  <si>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</si>
  <si>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</si>
  <si>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</si>
  <si>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</si>
  <si>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</si>
  <si>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</si>
  <si>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</si>
  <si>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</si>
  <si>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</si>
  <si>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</si>
  <si>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</si>
  <si>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</si>
  <si>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</si>
  <si>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</si>
  <si>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</si>
  <si>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</si>
  <si>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</si>
  <si>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</si>
  <si>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</si>
  <si>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</si>
  <si>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</si>
  <si>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</si>
  <si>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</si>
  <si>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</si>
  <si>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</si>
  <si>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</si>
  <si>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</si>
  <si>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</si>
  <si>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</si>
  <si>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</si>
  <si>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</si>
  <si>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</si>
  <si>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</si>
  <si>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</si>
  <si>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</si>
  <si>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</si>
  <si>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</si>
  <si>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</si>
  <si>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</si>
  <si>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</si>
  <si>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</si>
  <si>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</si>
  <si>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</si>
  <si>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</si>
  <si>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</si>
  <si>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</si>
  <si>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</si>
  <si>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</si>
  <si>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</si>
  <si>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</si>
  <si>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</si>
  <si>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</si>
  <si>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</si>
  <si>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</si>
  <si>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</si>
  <si>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</si>
  <si>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</si>
  <si>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</si>
  <si>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</si>
  <si>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</si>
  <si>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</si>
  <si>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</si>
  <si>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</si>
  <si>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</si>
  <si>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</si>
  <si>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</si>
  <si>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</si>
  <si>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</si>
  <si>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</si>
  <si>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</si>
  <si>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</si>
  <si>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</si>
  <si>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</si>
  <si>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</si>
  <si>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</si>
  <si>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</si>
  <si>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</si>
  <si>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</si>
  <si>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</si>
  <si>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</si>
  <si>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</si>
  <si>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</si>
  <si>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</si>
  <si>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</si>
  <si>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</si>
  <si>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</si>
  <si>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</si>
  <si>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</si>
  <si>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</si>
  <si>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</si>
  <si>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</si>
  <si>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</si>
  <si>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</si>
  <si>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</si>
  <si>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</si>
  <si>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</si>
  <si>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</si>
  <si>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</si>
  <si>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</si>
  <si>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</si>
  <si>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</si>
  <si>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</si>
  <si>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</si>
  <si>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</si>
  <si>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</si>
  <si>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</si>
  <si>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</si>
  <si>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</si>
  <si>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</si>
  <si>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</si>
  <si>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</si>
  <si>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</si>
  <si>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</si>
  <si>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</si>
  <si>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</si>
  <si>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</si>
  <si>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</si>
  <si>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</si>
  <si>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</si>
  <si>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</si>
  <si>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</si>
  <si>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</si>
  <si>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</si>
  <si>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</si>
  <si>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</si>
  <si>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</si>
  <si>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</si>
  <si>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</si>
  <si>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</si>
  <si>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</si>
  <si>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</si>
  <si>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</si>
  <si>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</si>
  <si>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</si>
  <si>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</si>
  <si>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</si>
  <si>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</si>
  <si>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</si>
  <si>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</si>
  <si>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</si>
  <si>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</si>
  <si>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</si>
  <si>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</si>
  <si>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</si>
  <si>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</si>
  <si>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</si>
  <si>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</si>
  <si>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</si>
  <si>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</si>
  <si>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</si>
  <si>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</si>
  <si>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</si>
  <si>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</si>
  <si>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</si>
  <si>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</si>
  <si>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</si>
  <si>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</si>
  <si>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</si>
  <si>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</si>
  <si>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</si>
  <si>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</si>
  <si>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</si>
  <si>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</si>
  <si>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</si>
  <si>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</si>
  <si>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</si>
  <si>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</si>
  <si>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</si>
  <si>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</si>
  <si>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</si>
  <si>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</si>
  <si>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</si>
  <si>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</si>
  <si>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</si>
  <si>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</si>
  <si>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</si>
  <si>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</si>
  <si>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</si>
  <si>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</si>
  <si>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</si>
  <si>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</si>
  <si>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</si>
  <si>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</si>
  <si>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</si>
  <si>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</si>
  <si>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</si>
  <si>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</si>
  <si>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</si>
  <si>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</si>
  <si>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</si>
  <si>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</si>
  <si>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</si>
  <si>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</si>
  <si>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</si>
  <si>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</si>
  <si>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</si>
  <si>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</si>
  <si>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</si>
  <si>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</si>
  <si>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</si>
  <si>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</si>
  <si>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</si>
  <si>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</si>
  <si>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</si>
  <si>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</si>
  <si>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</si>
  <si>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</si>
  <si>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</si>
  <si>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</si>
  <si>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</si>
  <si>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</si>
  <si>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</si>
  <si>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</si>
  <si>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</si>
  <si>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</si>
  <si>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</si>
  <si>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</si>
  <si>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Explorer Insurance Company</t>
  </si>
  <si>
    <t>ICW Group</t>
  </si>
  <si>
    <t>15025 Innovation Drive</t>
  </si>
  <si>
    <t>San Diego</t>
  </si>
  <si>
    <t>Michael Warnick</t>
  </si>
  <si>
    <t>(858) 924-8663</t>
  </si>
  <si>
    <t>(858) 350-2690</t>
  </si>
  <si>
    <t>Secretary</t>
  </si>
  <si>
    <t>mwarnick@icwgroup.com</t>
  </si>
  <si>
    <t>Abrina Wheatfall</t>
  </si>
  <si>
    <t>(858) 350-7387</t>
  </si>
  <si>
    <t>compliance@icwgroup.com</t>
  </si>
  <si>
    <t>Universal</t>
  </si>
  <si>
    <t>Preferred</t>
  </si>
  <si>
    <t>Economy</t>
  </si>
  <si>
    <t>We applied a ten percent across the board credit to each month's premium, across all coverages, on each policy that had coverage in March, April, May, or June 2020.  New business effective after June 30, 2020 is not eligible for the credit.
The premium reduction was reflected in the policyholder’s billing as a credit and applied to future installments in accordance with existing Explorer billing and processing rules.   Policies that were paid-in-full at the time the credit was applied received a refund.  The usual endorsement processing fee was waived for this credit.
As explained in our prior submission, this was a refund to policyholders based on expected decreases in miles driven, and therefore to loss exposure, but that we would continue to monitor our loss experience, retention, bad debt, investment returns, and the impact on expenses of fee waivers and suspending cancellations.  We noted that as conditions changed as a result of the pandemic, we would adjust or extend the program as necessary.
Our subsequent experience has declined to an extent such that a policyholder refund is no longer justified.  The Pure Premium comparisons shown below demonstrate that our losses and expenses per exposure have risen significantly from what they were for April - June, and are increasing across most coverages in Q4 from where they were in Q3.
Moreover, it should be noted that Explorer is leaving the California private passenger auto market, and began non-renewing policies last October.  The number of policies we have in force has dropped a little over 13% each month, on average, since then.  While we collect and earn less and less premium in the months ahead, but continue to pay claims, our quarterly financial ratios should also be expected to grow dramatically.
In sum, Explorer Insurance Company's premium refund plan will result in an overall monthly premium reduction of 10% for the months of March through June, 2020, and a total savings to policyholders over these 4 months of $346,320.</t>
  </si>
  <si>
    <t>Manager of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</si>
</sst>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rgb="FF0000FF"/>
      <name val="Calibri"/>
      <family val="2"/>
      <scheme val="minor"/>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6" fontId="30" fillId="0" borderId="0" xfId="3"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6" fontId="30" fillId="0" borderId="28" xfId="7" applyNumberFormat="1" applyFont="1" applyBorder="1"/>
    <xf numFmtId="9" fontId="30" fillId="0" borderId="28" xfId="8" applyFont="1" applyFill="1" applyBorder="1" applyAlignment="1"/>
    <xf numFmtId="6" fontId="49" fillId="0" borderId="0" xfId="7" applyNumberFormat="1" applyFont="1" applyAlignment="1">
      <alignment horizontal="center"/>
    </xf>
    <xf numFmtId="9" fontId="49" fillId="0" borderId="0" xfId="8" applyFont="1" applyBorder="1" applyAlignment="1">
      <alignment horizontal="center"/>
    </xf>
    <xf numFmtId="9" fontId="49" fillId="0" borderId="0" xfId="8" applyFont="1" applyFill="1" applyBorder="1" applyAlignment="1">
      <alignment horizontal="center"/>
    </xf>
    <xf numFmtId="1" fontId="49" fillId="0" borderId="1" xfId="1" applyNumberFormat="1" applyFont="1" applyBorder="1" applyAlignment="1">
      <alignment horizontal="center"/>
    </xf>
    <xf numFmtId="164" fontId="49" fillId="0" borderId="0" xfId="1" applyFont="1" applyAlignment="1">
      <alignment horizontal="center"/>
    </xf>
    <xf numFmtId="1" fontId="29" fillId="0" borderId="15" xfId="2" applyNumberFormat="1" applyFont="1" applyFill="1" applyBorder="1" applyAlignment="1">
      <alignment horizontal="right"/>
    </xf>
    <xf numFmtId="9" fontId="29" fillId="0" borderId="15" xfId="8" applyFont="1" applyFill="1" applyBorder="1" applyAlignment="1">
      <alignment horizontal="right"/>
    </xf>
    <xf numFmtId="167" fontId="29" fillId="0" borderId="15" xfId="10" applyNumberFormat="1" applyFont="1" applyFill="1" applyBorder="1" applyAlignment="1">
      <alignment horizontal="right"/>
    </xf>
    <xf numFmtId="167" fontId="29" fillId="0" borderId="15" xfId="2" applyNumberFormat="1" applyFont="1" applyFill="1" applyBorder="1" applyAlignment="1">
      <alignment horizontal="right"/>
    </xf>
    <xf numFmtId="172" fontId="29" fillId="0" borderId="15" xfId="9" applyNumberFormat="1" applyFont="1" applyFill="1" applyBorder="1" applyAlignment="1">
      <alignment horizontal="right"/>
    </xf>
    <xf numFmtId="9" fontId="29" fillId="0" borderId="15" xfId="8"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50" fillId="0" borderId="23" xfId="0" applyFont="1" applyBorder="1" applyAlignment="1">
      <alignment horizontal="left" vertical="top" wrapText="1"/>
    </xf>
    <xf numFmtId="0" fontId="50" fillId="0" borderId="3" xfId="0" applyFont="1" applyBorder="1" applyAlignment="1">
      <alignment horizontal="left" vertical="top" wrapText="1"/>
    </xf>
    <xf numFmtId="0" fontId="50" fillId="0" borderId="8" xfId="0" applyFont="1" applyBorder="1" applyAlignment="1">
      <alignment horizontal="left" vertical="top" wrapText="1"/>
    </xf>
    <xf numFmtId="0" fontId="50" fillId="0" borderId="43" xfId="0" applyFont="1" applyBorder="1" applyAlignment="1">
      <alignment horizontal="left" vertical="top" wrapText="1"/>
    </xf>
    <xf numFmtId="0" fontId="50" fillId="0" borderId="0" xfId="0" applyFont="1" applyBorder="1" applyAlignment="1">
      <alignment horizontal="left" vertical="top" wrapText="1"/>
    </xf>
    <xf numFmtId="0" fontId="50" fillId="0" borderId="9" xfId="0" applyFont="1" applyBorder="1" applyAlignment="1">
      <alignment horizontal="left" vertical="top" wrapText="1"/>
    </xf>
    <xf numFmtId="0" fontId="50" fillId="0" borderId="24" xfId="0" applyFont="1" applyBorder="1" applyAlignment="1">
      <alignment horizontal="left" vertical="top" wrapText="1"/>
    </xf>
    <xf numFmtId="0" fontId="50" fillId="0" borderId="4" xfId="0" applyFont="1" applyBorder="1" applyAlignment="1">
      <alignment horizontal="left" vertical="top" wrapText="1"/>
    </xf>
    <xf numFmtId="0" fontId="50" fillId="0" borderId="25" xfId="0" applyFont="1"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colors>
    <mruColors>
      <color rgb="FFCC0099"/>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checked="Checked"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23</xdr:row>
          <xdr:rowOff>38100</xdr:rowOff>
        </xdr:from>
        <xdr:to>
          <xdr:col>1</xdr:col>
          <xdr:colOff>449580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552450</xdr:colOff>
      <xdr:row>47</xdr:row>
      <xdr:rowOff>95250</xdr:rowOff>
    </xdr:from>
    <xdr:to>
      <xdr:col>10</xdr:col>
      <xdr:colOff>180584</xdr:colOff>
      <xdr:row>51</xdr:row>
      <xdr:rowOff>107509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66850" y="9420225"/>
          <a:ext cx="4285859" cy="774259"/>
        </a:xfrm>
        <a:prstGeom prst="rect">
          <a:avLst/>
        </a:prstGeom>
      </xdr:spPr>
    </xdr:pic>
    <xdr:clientData/>
  </xdr:twoCellAnchor>
  <xdr:twoCellAnchor editAs="oneCell">
    <xdr:from>
      <xdr:col>7</xdr:col>
      <xdr:colOff>771525</xdr:colOff>
      <xdr:row>55</xdr:row>
      <xdr:rowOff>76200</xdr:rowOff>
    </xdr:from>
    <xdr:to>
      <xdr:col>11</xdr:col>
      <xdr:colOff>590550</xdr:colOff>
      <xdr:row>59</xdr:row>
      <xdr:rowOff>161925</xdr:rowOff>
    </xdr:to>
    <xdr:pic>
      <xdr:nvPicPr>
        <xdr:cNvPr id="4" name="Picture 3">
          <a:extLst>
            <a:ext uri="{FF2B5EF4-FFF2-40B4-BE49-F238E27FC236}">
              <a16:creationId xmlns:a16="http://schemas.microsoft.com/office/drawing/2014/main" id="{6D925603-470A-4A30-8F1E-6E500708D6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14775" y="10925175"/>
          <a:ext cx="30575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ompliance@icwgroup.com" TargetMode="External"/><Relationship Id="rId1" Type="http://schemas.openxmlformats.org/officeDocument/2006/relationships/hyperlink" Target="mailto:mwarnick@icw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I42" sqref="I4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54" t="s">
        <v>19</v>
      </c>
      <c r="B2" s="354"/>
      <c r="C2" s="354"/>
      <c r="D2" s="354"/>
      <c r="E2" s="354"/>
      <c r="F2" s="354"/>
      <c r="G2" s="354"/>
      <c r="H2" s="354"/>
      <c r="I2" s="354"/>
      <c r="J2" s="354"/>
      <c r="K2" s="354"/>
      <c r="L2" s="354"/>
      <c r="M2" s="354"/>
      <c r="N2" s="354"/>
    </row>
    <row r="3" spans="1:21" s="9" customFormat="1" ht="20.399999999999999" x14ac:dyDescent="0.35">
      <c r="A3" s="354" t="s">
        <v>42</v>
      </c>
      <c r="B3" s="354"/>
      <c r="C3" s="354"/>
      <c r="D3" s="354"/>
      <c r="E3" s="354"/>
      <c r="F3" s="354"/>
      <c r="G3" s="354"/>
      <c r="H3" s="354"/>
      <c r="I3" s="354"/>
      <c r="J3" s="354"/>
      <c r="K3" s="354"/>
      <c r="L3" s="354"/>
      <c r="M3" s="354"/>
      <c r="N3" s="35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55" t="s">
        <v>353</v>
      </c>
      <c r="B5" s="355"/>
      <c r="C5" s="355"/>
      <c r="D5" s="355"/>
      <c r="E5" s="355"/>
      <c r="F5" s="355"/>
      <c r="G5" s="355"/>
      <c r="H5" s="355"/>
      <c r="I5" s="355"/>
      <c r="J5" s="355"/>
      <c r="K5" s="355"/>
      <c r="L5" s="355"/>
      <c r="M5" s="355"/>
      <c r="N5" s="355"/>
      <c r="O5" s="334"/>
      <c r="P5" s="334"/>
      <c r="Q5" s="334"/>
      <c r="R5" s="334"/>
      <c r="S5" s="334"/>
      <c r="T5" s="334"/>
      <c r="U5" s="334"/>
    </row>
    <row r="6" spans="1:21" s="9" customFormat="1" ht="22.5" customHeight="1" x14ac:dyDescent="0.3">
      <c r="A6" s="355" t="s">
        <v>98</v>
      </c>
      <c r="B6" s="355"/>
      <c r="C6" s="355"/>
      <c r="D6" s="355"/>
      <c r="E6" s="355"/>
      <c r="F6" s="355"/>
      <c r="G6" s="355"/>
      <c r="H6" s="355"/>
      <c r="I6" s="355"/>
      <c r="J6" s="355"/>
      <c r="K6" s="355"/>
      <c r="L6" s="355"/>
      <c r="M6" s="355"/>
      <c r="N6" s="35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7" t="s">
        <v>354</v>
      </c>
      <c r="C9" s="261"/>
      <c r="D9" s="261"/>
      <c r="E9" s="261"/>
      <c r="F9" s="261"/>
      <c r="G9" s="261"/>
      <c r="H9" s="261"/>
      <c r="I9" s="261"/>
      <c r="J9" s="14"/>
      <c r="K9" s="15"/>
      <c r="L9" s="278">
        <v>40029</v>
      </c>
      <c r="M9" s="262"/>
      <c r="N9" s="16"/>
    </row>
    <row r="10" spans="1:21" ht="12.75" customHeight="1" x14ac:dyDescent="0.25">
      <c r="A10" s="55"/>
      <c r="B10" s="17" t="s">
        <v>30</v>
      </c>
      <c r="C10" s="17"/>
      <c r="D10" s="17"/>
      <c r="E10" s="17"/>
      <c r="F10" s="17"/>
      <c r="G10" s="17"/>
      <c r="H10" s="17"/>
      <c r="I10" s="356"/>
      <c r="J10" s="35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7" t="s">
        <v>355</v>
      </c>
      <c r="C13" s="261"/>
      <c r="D13" s="261"/>
      <c r="E13" s="261"/>
      <c r="F13" s="261"/>
      <c r="G13" s="261"/>
      <c r="H13" s="261"/>
      <c r="I13" s="261"/>
      <c r="J13" s="20"/>
      <c r="K13" s="21"/>
      <c r="L13" s="278">
        <v>922</v>
      </c>
      <c r="M13" s="262"/>
      <c r="N13" s="16"/>
    </row>
    <row r="14" spans="1:21" ht="12.75" customHeight="1" x14ac:dyDescent="0.25">
      <c r="A14" s="55"/>
      <c r="B14" s="17" t="s">
        <v>32</v>
      </c>
      <c r="C14" s="17"/>
      <c r="D14" s="17"/>
      <c r="E14" s="17"/>
      <c r="F14" s="17"/>
      <c r="G14" s="17"/>
      <c r="H14" s="19"/>
      <c r="I14" s="357"/>
      <c r="J14" s="35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7" t="s">
        <v>356</v>
      </c>
      <c r="C17" s="261"/>
      <c r="D17" s="261"/>
      <c r="E17" s="261"/>
      <c r="F17" s="261"/>
      <c r="G17" s="261"/>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87" t="s">
        <v>357</v>
      </c>
      <c r="C20" s="261"/>
      <c r="D20" s="261"/>
      <c r="E20" s="261"/>
      <c r="F20" s="261"/>
      <c r="G20" s="261"/>
      <c r="H20" s="24"/>
      <c r="I20" s="288" t="s">
        <v>237</v>
      </c>
      <c r="J20" s="125"/>
      <c r="K20" s="25"/>
      <c r="L20" s="154">
        <v>92128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9" t="s">
        <v>76</v>
      </c>
      <c r="C30" s="349"/>
      <c r="D30" s="349"/>
      <c r="E30" s="349"/>
      <c r="F30" s="349"/>
      <c r="G30" s="349"/>
      <c r="H30" s="349"/>
      <c r="I30" s="349"/>
      <c r="J30" s="349"/>
      <c r="K30" s="349"/>
      <c r="L30" s="349"/>
      <c r="M30" s="34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6">
        <v>44228</v>
      </c>
      <c r="C32" s="263"/>
      <c r="D32" s="263"/>
      <c r="E32" s="263"/>
      <c r="F32" s="263"/>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88" t="s">
        <v>358</v>
      </c>
      <c r="C35" s="261"/>
      <c r="D35" s="261"/>
      <c r="E35" s="261"/>
      <c r="F35" s="261"/>
      <c r="G35" s="261"/>
      <c r="H35" s="35"/>
      <c r="I35" s="277" t="s">
        <v>359</v>
      </c>
      <c r="J35" s="265"/>
      <c r="K35" s="36"/>
      <c r="L35" s="277" t="s">
        <v>360</v>
      </c>
      <c r="M35" s="265"/>
      <c r="N35" s="166"/>
    </row>
    <row r="36" spans="1:14" customFormat="1" ht="12.75" customHeight="1" x14ac:dyDescent="0.3">
      <c r="A36" s="167"/>
      <c r="B36" s="168" t="s">
        <v>162</v>
      </c>
      <c r="C36" s="168"/>
      <c r="D36" s="168"/>
      <c r="E36" s="168"/>
      <c r="F36" s="168"/>
      <c r="G36" s="168"/>
      <c r="H36" s="168"/>
      <c r="I36" s="358" t="s">
        <v>38</v>
      </c>
      <c r="J36" s="358"/>
      <c r="K36" s="178"/>
      <c r="L36" s="358" t="s">
        <v>39</v>
      </c>
      <c r="M36" s="35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89" t="s">
        <v>361</v>
      </c>
      <c r="C38" s="264"/>
      <c r="D38" s="264"/>
      <c r="E38" s="264"/>
      <c r="F38" s="264"/>
      <c r="G38" s="264"/>
      <c r="H38" s="33"/>
      <c r="I38" s="335" t="s">
        <v>362</v>
      </c>
      <c r="J38" s="266"/>
      <c r="K38" s="266"/>
      <c r="L38" s="266"/>
      <c r="M38" s="266"/>
      <c r="N38" s="166"/>
    </row>
    <row r="39" spans="1:14" customFormat="1" ht="12.75" customHeight="1" x14ac:dyDescent="0.3">
      <c r="A39" s="167"/>
      <c r="B39" s="168" t="s">
        <v>40</v>
      </c>
      <c r="C39" s="168"/>
      <c r="D39" s="168"/>
      <c r="E39" s="168"/>
      <c r="F39" s="168"/>
      <c r="G39" s="168"/>
      <c r="H39" s="168"/>
      <c r="I39" s="358" t="s">
        <v>41</v>
      </c>
      <c r="J39" s="358"/>
      <c r="K39" s="358"/>
      <c r="L39" s="358"/>
      <c r="M39" s="35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88" t="s">
        <v>363</v>
      </c>
      <c r="C42" s="261"/>
      <c r="D42" s="261"/>
      <c r="E42" s="261"/>
      <c r="F42" s="261"/>
      <c r="G42" s="261"/>
      <c r="H42" s="36"/>
      <c r="I42" s="277" t="s">
        <v>364</v>
      </c>
      <c r="J42" s="265"/>
      <c r="K42" s="36"/>
      <c r="L42" s="277" t="s">
        <v>360</v>
      </c>
      <c r="M42" s="265"/>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7" t="s">
        <v>370</v>
      </c>
      <c r="C46" s="261"/>
      <c r="D46" s="261"/>
      <c r="E46" s="261"/>
      <c r="F46" s="261"/>
      <c r="G46" s="261"/>
      <c r="H46" s="22"/>
      <c r="I46" s="275" t="s">
        <v>365</v>
      </c>
      <c r="J46" s="266"/>
      <c r="K46" s="266"/>
      <c r="L46" s="266"/>
      <c r="M46" s="266"/>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1" t="s">
        <v>352</v>
      </c>
      <c r="B52" s="352"/>
      <c r="C52" s="352"/>
      <c r="D52" s="352"/>
      <c r="E52" s="352"/>
      <c r="F52" s="352"/>
      <c r="G52" s="352"/>
      <c r="H52" s="352"/>
      <c r="I52" s="352"/>
      <c r="J52" s="352"/>
      <c r="K52" s="352"/>
      <c r="L52" s="352"/>
      <c r="M52" s="352"/>
      <c r="N52" s="35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0" t="s">
        <v>170</v>
      </c>
      <c r="C54" s="350"/>
      <c r="D54" s="350"/>
      <c r="E54" s="350"/>
      <c r="F54" s="350"/>
      <c r="G54" s="350"/>
      <c r="H54" s="350"/>
      <c r="I54" s="350"/>
      <c r="J54" s="350"/>
      <c r="K54" s="350"/>
      <c r="L54" s="350"/>
      <c r="M54" s="350"/>
      <c r="N54" s="33"/>
    </row>
    <row r="55" spans="1:14" ht="12.75" customHeight="1" x14ac:dyDescent="0.25">
      <c r="B55" s="350"/>
      <c r="C55" s="350"/>
      <c r="D55" s="350"/>
      <c r="E55" s="350"/>
      <c r="F55" s="350"/>
      <c r="G55" s="350"/>
      <c r="H55" s="350"/>
      <c r="I55" s="350"/>
      <c r="J55" s="350"/>
      <c r="K55" s="350"/>
      <c r="L55" s="350"/>
      <c r="M55" s="35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0</xdr:colOff>
                    <xdr:row>23</xdr:row>
                    <xdr:rowOff>38100</xdr:rowOff>
                  </from>
                  <to>
                    <xdr:col>1</xdr:col>
                    <xdr:colOff>449580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5" hidden="1" customWidth="1"/>
    <col min="22" max="22" width="8.6640625" style="205" hidden="1" customWidth="1"/>
    <col min="23" max="23" width="4" style="205" hidden="1" customWidth="1"/>
    <col min="24" max="24" width="4.6640625" style="205" hidden="1" customWidth="1"/>
    <col min="25" max="25" width="9.44140625" style="205" hidden="1" customWidth="1"/>
    <col min="26" max="26" width="8.44140625" style="205" hidden="1" customWidth="1"/>
    <col min="27" max="27" width="6.5546875" style="205" hidden="1" customWidth="1"/>
    <col min="28" max="39" width="9.109375" style="137"/>
    <col min="40" max="16384" width="9.109375" style="73"/>
  </cols>
  <sheetData>
    <row r="1" spans="1:39" s="62" customFormat="1" ht="30" customHeight="1" thickTop="1" x14ac:dyDescent="0.35">
      <c r="A1" s="363" t="s">
        <v>54</v>
      </c>
      <c r="B1" s="364"/>
      <c r="C1" s="364"/>
      <c r="D1" s="364"/>
      <c r="E1" s="364"/>
      <c r="F1" s="364"/>
      <c r="G1" s="364"/>
      <c r="H1" s="364"/>
      <c r="I1" s="364"/>
      <c r="J1" s="364"/>
      <c r="K1" s="364"/>
      <c r="L1" s="364"/>
      <c r="M1" s="365"/>
      <c r="N1" s="141"/>
      <c r="O1" s="141"/>
      <c r="P1" s="141"/>
      <c r="Q1" s="141"/>
      <c r="R1" s="141"/>
      <c r="S1" s="141"/>
      <c r="T1" s="141"/>
      <c r="U1" s="204"/>
      <c r="V1" s="204"/>
      <c r="W1" s="204"/>
      <c r="X1" s="204"/>
      <c r="Y1" s="204"/>
      <c r="Z1" s="204"/>
      <c r="AA1" s="204"/>
      <c r="AB1" s="136"/>
      <c r="AC1" s="136"/>
      <c r="AD1" s="136"/>
      <c r="AE1" s="136"/>
      <c r="AF1" s="136"/>
      <c r="AG1" s="136"/>
      <c r="AH1" s="136"/>
      <c r="AI1" s="136"/>
      <c r="AJ1" s="136"/>
      <c r="AK1" s="136"/>
      <c r="AL1" s="136"/>
      <c r="AM1" s="136"/>
    </row>
    <row r="2" spans="1:39" s="62" customFormat="1" ht="25.5" customHeight="1" x14ac:dyDescent="0.3">
      <c r="A2" s="360" t="s">
        <v>316</v>
      </c>
      <c r="B2" s="361"/>
      <c r="C2" s="361"/>
      <c r="D2" s="361"/>
      <c r="E2" s="361"/>
      <c r="F2" s="361"/>
      <c r="G2" s="361"/>
      <c r="H2" s="361"/>
      <c r="I2" s="361"/>
      <c r="J2" s="361"/>
      <c r="K2" s="361"/>
      <c r="L2" s="361"/>
      <c r="M2" s="362"/>
      <c r="N2" s="141"/>
      <c r="O2" s="141"/>
      <c r="P2" s="141"/>
      <c r="Q2" s="141"/>
      <c r="R2" s="141"/>
      <c r="S2" s="141"/>
      <c r="T2" s="141"/>
      <c r="U2" s="204"/>
      <c r="V2" s="204"/>
      <c r="W2" s="204"/>
      <c r="X2" s="204"/>
      <c r="Y2" s="204"/>
      <c r="Z2" s="204"/>
      <c r="AA2" s="204"/>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Explorer Insurance Company</v>
      </c>
      <c r="F4" s="333"/>
      <c r="G4" s="115"/>
      <c r="H4" s="115"/>
      <c r="I4" s="115"/>
      <c r="J4" s="116"/>
      <c r="L4" s="76" t="s">
        <v>55</v>
      </c>
      <c r="M4" s="164">
        <f>'Cover Page'!L9</f>
        <v>40029</v>
      </c>
      <c r="N4" s="141"/>
      <c r="O4" s="141"/>
      <c r="P4" s="141"/>
      <c r="Q4" s="141"/>
      <c r="R4" s="144"/>
      <c r="S4" s="144"/>
      <c r="T4" s="144"/>
      <c r="U4" s="206"/>
      <c r="V4" s="206"/>
      <c r="W4" s="206"/>
      <c r="X4" s="206"/>
      <c r="Y4" s="206"/>
      <c r="Z4" s="206"/>
      <c r="AA4" s="206"/>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6"/>
      <c r="V5" s="206"/>
      <c r="W5" s="206"/>
      <c r="X5" s="206"/>
      <c r="Y5" s="206"/>
      <c r="Z5" s="206"/>
      <c r="AA5" s="206"/>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ICW Group</v>
      </c>
      <c r="F6" s="333"/>
      <c r="G6" s="115"/>
      <c r="H6" s="115"/>
      <c r="I6" s="115"/>
      <c r="J6" s="116"/>
      <c r="L6" s="76" t="s">
        <v>56</v>
      </c>
      <c r="M6" s="164">
        <f>'Cover Page'!L13</f>
        <v>922</v>
      </c>
      <c r="N6" s="141"/>
      <c r="O6" s="141"/>
      <c r="P6" s="141"/>
      <c r="Q6" s="141"/>
      <c r="R6" s="144"/>
      <c r="S6" s="144"/>
      <c r="T6" s="144"/>
      <c r="U6" s="206"/>
      <c r="V6" s="206"/>
      <c r="W6" s="206"/>
      <c r="X6" s="206"/>
      <c r="Y6" s="206"/>
      <c r="Z6" s="206"/>
      <c r="AA6" s="206"/>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7"/>
      <c r="V7" s="207"/>
      <c r="W7" s="207"/>
      <c r="X7" s="207"/>
      <c r="Y7" s="207"/>
      <c r="Z7" s="207"/>
      <c r="AA7" s="207"/>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8"/>
      <c r="V8" s="208"/>
      <c r="W8" s="208"/>
      <c r="X8" s="208"/>
      <c r="Y8" s="208"/>
      <c r="Z8" s="208"/>
      <c r="AA8" s="208"/>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7"/>
      <c r="V9" s="207"/>
      <c r="W9" s="207"/>
      <c r="X9" s="207"/>
      <c r="Y9" s="207"/>
      <c r="Z9" s="207"/>
      <c r="AA9" s="207"/>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09">
        <f>N10*1</f>
        <v>1</v>
      </c>
      <c r="V10" s="207" t="s">
        <v>151</v>
      </c>
      <c r="W10" s="207"/>
      <c r="X10" s="207"/>
      <c r="Y10" s="207"/>
      <c r="Z10" s="207"/>
      <c r="AA10" s="207"/>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09"/>
      <c r="V11" s="208"/>
      <c r="W11" s="208"/>
      <c r="X11" s="208"/>
      <c r="Y11" s="208"/>
      <c r="Z11" s="208"/>
      <c r="AA11" s="208"/>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1</v>
      </c>
      <c r="O12" s="107"/>
      <c r="Q12" s="142"/>
      <c r="R12" s="142"/>
      <c r="S12" s="142"/>
      <c r="T12" s="142"/>
      <c r="U12" s="209">
        <f t="shared" ref="U12:U18" si="0">N12*1</f>
        <v>1</v>
      </c>
      <c r="V12" s="207" t="s">
        <v>218</v>
      </c>
      <c r="W12" s="207"/>
      <c r="X12" s="207"/>
      <c r="Y12" s="207"/>
      <c r="Z12" s="207"/>
      <c r="AA12" s="207"/>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09">
        <f t="shared" si="0"/>
        <v>0</v>
      </c>
      <c r="V13" s="207" t="s">
        <v>219</v>
      </c>
      <c r="W13" s="207"/>
      <c r="X13" s="207"/>
      <c r="Y13" s="207"/>
      <c r="Z13" s="207"/>
      <c r="AA13" s="207"/>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09">
        <f t="shared" si="0"/>
        <v>0</v>
      </c>
      <c r="V14" s="207" t="s">
        <v>220</v>
      </c>
      <c r="W14" s="207"/>
      <c r="X14" s="207"/>
      <c r="Y14" s="207"/>
      <c r="Z14" s="207"/>
      <c r="AA14" s="207"/>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09">
        <f t="shared" si="0"/>
        <v>0</v>
      </c>
      <c r="V15" s="207" t="s">
        <v>221</v>
      </c>
      <c r="W15" s="207"/>
      <c r="X15" s="207"/>
      <c r="Y15" s="207"/>
      <c r="Z15" s="207"/>
      <c r="AA15" s="207"/>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0</v>
      </c>
      <c r="O16" s="107" t="s">
        <v>95</v>
      </c>
      <c r="Q16" s="142"/>
      <c r="R16" s="142"/>
      <c r="S16" s="142"/>
      <c r="T16" s="142"/>
      <c r="U16" s="209">
        <f t="shared" si="0"/>
        <v>0</v>
      </c>
      <c r="V16" s="207" t="s">
        <v>222</v>
      </c>
      <c r="W16" s="207"/>
      <c r="X16" s="207"/>
      <c r="Y16" s="207"/>
      <c r="Z16" s="207"/>
      <c r="AA16" s="207"/>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09">
        <f t="shared" si="0"/>
        <v>0</v>
      </c>
      <c r="V17" s="207" t="s">
        <v>223</v>
      </c>
      <c r="W17" s="207"/>
      <c r="X17" s="207"/>
      <c r="Y17" s="207"/>
      <c r="Z17" s="207"/>
      <c r="AA17" s="207"/>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09">
        <f t="shared" si="0"/>
        <v>0</v>
      </c>
      <c r="V18" s="207" t="s">
        <v>224</v>
      </c>
      <c r="W18" s="207"/>
      <c r="X18" s="207"/>
      <c r="Y18" s="207"/>
      <c r="Z18" s="207"/>
      <c r="AA18" s="207"/>
      <c r="AB18" s="139"/>
      <c r="AC18" s="139"/>
      <c r="AD18" s="139"/>
      <c r="AE18" s="139"/>
      <c r="AF18" s="139"/>
      <c r="AG18" s="139"/>
      <c r="AH18" s="139"/>
      <c r="AI18" s="139"/>
      <c r="AJ18" s="139"/>
      <c r="AK18" s="139"/>
      <c r="AL18" s="139"/>
      <c r="AM18" s="139"/>
    </row>
    <row r="19" spans="1:39" s="66" customFormat="1" ht="12.9" customHeight="1" x14ac:dyDescent="0.3">
      <c r="A19" s="75"/>
      <c r="B19" s="75"/>
      <c r="C19" s="75"/>
      <c r="E19" s="367"/>
      <c r="F19" s="368"/>
      <c r="G19" s="224"/>
      <c r="H19" s="225"/>
      <c r="I19" s="225"/>
      <c r="J19" s="225"/>
      <c r="K19" s="225"/>
      <c r="M19"/>
      <c r="N19" s="142"/>
      <c r="O19" s="142"/>
      <c r="P19" s="142"/>
      <c r="Q19" s="142"/>
      <c r="R19" s="142"/>
      <c r="S19" s="142"/>
      <c r="T19" s="142"/>
      <c r="U19" s="207"/>
      <c r="V19" s="207"/>
      <c r="W19" s="207"/>
      <c r="X19" s="207"/>
      <c r="Y19" s="207"/>
      <c r="Z19" s="207"/>
      <c r="AA19" s="207"/>
      <c r="AB19" s="139"/>
      <c r="AC19" s="139"/>
      <c r="AD19" s="139"/>
      <c r="AE19" s="139"/>
      <c r="AF19" s="139"/>
      <c r="AG19" s="139"/>
      <c r="AH19" s="139"/>
      <c r="AI19" s="139"/>
      <c r="AJ19" s="139"/>
      <c r="AK19" s="139"/>
      <c r="AL19" s="139"/>
      <c r="AM19" s="139"/>
    </row>
    <row r="20" spans="1:39" s="66" customFormat="1" ht="12.75" customHeight="1" x14ac:dyDescent="0.3">
      <c r="A20" s="75"/>
      <c r="B20" s="75"/>
      <c r="C20" s="75"/>
      <c r="E20" s="369"/>
      <c r="F20" s="370"/>
      <c r="G20" s="224"/>
      <c r="H20" s="225"/>
      <c r="I20" s="225"/>
      <c r="J20" s="225"/>
      <c r="K20" s="225"/>
      <c r="M20"/>
      <c r="N20" s="142"/>
      <c r="O20" s="142"/>
      <c r="P20" s="142"/>
      <c r="Q20" s="142"/>
      <c r="R20" s="142"/>
      <c r="S20" s="142"/>
      <c r="T20" s="142"/>
      <c r="U20" s="207"/>
      <c r="V20" s="207"/>
      <c r="W20" s="207"/>
      <c r="X20" s="207"/>
      <c r="Y20" s="207"/>
      <c r="Z20" s="207"/>
      <c r="AA20" s="207"/>
      <c r="AB20" s="139"/>
      <c r="AC20" s="139"/>
      <c r="AD20" s="139"/>
      <c r="AE20" s="139"/>
      <c r="AF20" s="139"/>
      <c r="AG20" s="139"/>
      <c r="AH20" s="139"/>
      <c r="AI20" s="139"/>
      <c r="AJ20" s="139"/>
      <c r="AK20" s="139"/>
      <c r="AL20" s="139"/>
      <c r="AM20" s="139"/>
    </row>
    <row r="21" spans="1:39" s="66" customFormat="1" ht="12.75" customHeight="1" x14ac:dyDescent="0.3">
      <c r="A21" s="75"/>
      <c r="B21" s="75"/>
      <c r="C21" s="75"/>
      <c r="E21" s="250"/>
      <c r="F21" s="250"/>
      <c r="G21" s="225"/>
      <c r="H21" s="225"/>
      <c r="I21" s="225"/>
      <c r="J21" s="225"/>
      <c r="K21" s="225"/>
      <c r="M21"/>
      <c r="N21" s="142"/>
      <c r="O21" s="142"/>
      <c r="P21" s="142"/>
      <c r="Q21" s="142"/>
      <c r="R21" s="142"/>
      <c r="S21" s="142"/>
      <c r="T21" s="142"/>
      <c r="U21" s="207"/>
      <c r="V21" s="207"/>
      <c r="W21" s="207"/>
      <c r="X21" s="207"/>
      <c r="Y21" s="207"/>
      <c r="Z21" s="207"/>
      <c r="AA21" s="207"/>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09">
        <f>N22*1</f>
        <v>0</v>
      </c>
      <c r="V22" s="207" t="s">
        <v>152</v>
      </c>
      <c r="W22" s="207"/>
      <c r="X22" s="207"/>
      <c r="Y22" s="207"/>
      <c r="Z22" s="207"/>
      <c r="AA22" s="207"/>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4" t="s">
        <v>99</v>
      </c>
      <c r="V23" s="204"/>
      <c r="W23" s="204"/>
      <c r="X23" s="204"/>
      <c r="Y23" s="204"/>
      <c r="Z23" s="204"/>
      <c r="AA23" s="204"/>
      <c r="AB23" s="136"/>
      <c r="AC23" s="136"/>
      <c r="AD23" s="136"/>
      <c r="AE23" s="136"/>
      <c r="AF23" s="136"/>
      <c r="AG23" s="136"/>
      <c r="AH23" s="136"/>
      <c r="AI23" s="136"/>
      <c r="AJ23" s="136"/>
      <c r="AK23" s="136"/>
      <c r="AL23" s="136"/>
      <c r="AM23" s="136"/>
    </row>
    <row r="24" spans="1:39" s="66" customFormat="1" x14ac:dyDescent="0.25">
      <c r="A24" s="97" t="s">
        <v>26</v>
      </c>
      <c r="B24" s="366" t="s">
        <v>324</v>
      </c>
      <c r="C24" s="366"/>
      <c r="D24" s="366"/>
      <c r="E24" s="366"/>
      <c r="F24" s="366"/>
      <c r="G24" s="366"/>
      <c r="H24" s="366"/>
      <c r="I24" s="366"/>
      <c r="J24" s="366"/>
      <c r="K24" s="366"/>
      <c r="L24" s="366"/>
      <c r="M24" s="366"/>
      <c r="N24" s="142"/>
      <c r="O24" s="142"/>
      <c r="P24" s="142"/>
      <c r="Q24" s="142"/>
      <c r="R24" s="142"/>
      <c r="S24" s="142"/>
      <c r="T24" s="142"/>
      <c r="U24" s="207"/>
      <c r="V24" s="207"/>
      <c r="W24" s="207"/>
      <c r="X24" s="207"/>
      <c r="Y24" s="207"/>
      <c r="Z24" s="207"/>
      <c r="AA24" s="207"/>
      <c r="AB24" s="139"/>
      <c r="AC24" s="139"/>
      <c r="AD24" s="139"/>
      <c r="AE24" s="139"/>
      <c r="AF24" s="139"/>
      <c r="AG24" s="139"/>
      <c r="AH24" s="139"/>
      <c r="AI24" s="139"/>
      <c r="AJ24" s="139"/>
      <c r="AK24" s="139"/>
      <c r="AL24" s="139"/>
      <c r="AM24" s="139"/>
    </row>
    <row r="25" spans="1:39" s="66" customFormat="1" ht="16.5" customHeight="1" x14ac:dyDescent="0.25">
      <c r="A25" s="97"/>
      <c r="B25" s="323" t="s">
        <v>317</v>
      </c>
      <c r="C25" s="296"/>
      <c r="D25" s="296"/>
      <c r="E25" s="296"/>
      <c r="F25" s="296"/>
      <c r="G25" s="296"/>
      <c r="H25" s="296"/>
      <c r="I25" s="296"/>
      <c r="J25" s="296"/>
      <c r="K25" s="296"/>
      <c r="L25" s="296"/>
      <c r="M25" s="296"/>
      <c r="N25" s="142"/>
      <c r="O25" s="142"/>
      <c r="P25" s="142"/>
      <c r="Q25" s="142"/>
      <c r="R25" s="142"/>
      <c r="S25" s="142"/>
      <c r="T25" s="142"/>
      <c r="U25" s="207"/>
      <c r="V25" s="207"/>
      <c r="W25" s="207"/>
      <c r="X25" s="207"/>
      <c r="Y25" s="207"/>
      <c r="Z25" s="207"/>
      <c r="AA25" s="207"/>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0</v>
      </c>
      <c r="O26" s="142"/>
      <c r="Q26" s="142"/>
      <c r="R26" s="142"/>
      <c r="S26" s="142"/>
      <c r="T26" s="142"/>
      <c r="U26" s="209">
        <f>N26*1</f>
        <v>0</v>
      </c>
      <c r="V26" s="207" t="s">
        <v>153</v>
      </c>
      <c r="W26" s="207"/>
      <c r="X26" s="207"/>
      <c r="Y26" s="207"/>
      <c r="Z26" s="207"/>
      <c r="AA26" s="207"/>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09"/>
      <c r="V27" s="207"/>
      <c r="W27" s="207"/>
      <c r="X27" s="207"/>
      <c r="Y27" s="207"/>
      <c r="Z27" s="207"/>
      <c r="AA27" s="207"/>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1</v>
      </c>
      <c r="O28" s="142"/>
      <c r="Q28" s="142"/>
      <c r="R28" s="142"/>
      <c r="S28" s="142"/>
      <c r="T28" s="142"/>
      <c r="U28" s="209">
        <f>N28*1</f>
        <v>1</v>
      </c>
      <c r="V28" s="207" t="s">
        <v>155</v>
      </c>
      <c r="W28" s="207"/>
      <c r="X28" s="207"/>
      <c r="Y28" s="207"/>
      <c r="Z28" s="207"/>
      <c r="AA28" s="207"/>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09"/>
      <c r="V29" s="207"/>
      <c r="W29" s="207"/>
      <c r="X29" s="207"/>
      <c r="Y29" s="207"/>
      <c r="Z29" s="207"/>
      <c r="AA29" s="207"/>
      <c r="AB29" s="139"/>
      <c r="AC29" s="139"/>
      <c r="AD29" s="139"/>
      <c r="AE29" s="139"/>
      <c r="AF29" s="139"/>
      <c r="AG29" s="139"/>
      <c r="AH29" s="139"/>
      <c r="AI29" s="139"/>
      <c r="AJ29" s="139"/>
      <c r="AK29" s="139"/>
      <c r="AL29" s="139"/>
      <c r="AM29" s="139"/>
    </row>
    <row r="30" spans="1:39" x14ac:dyDescent="0.25">
      <c r="A30" s="75" t="s">
        <v>27</v>
      </c>
      <c r="B30" s="75" t="s">
        <v>181</v>
      </c>
      <c r="C30" s="88"/>
      <c r="F30" s="89"/>
      <c r="G30" s="222"/>
      <c r="H30" s="222"/>
      <c r="I30" s="222"/>
      <c r="J30" s="222"/>
      <c r="K30" s="222"/>
      <c r="L30" s="222"/>
      <c r="M30" s="222"/>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09">
        <f>N34*1</f>
        <v>1</v>
      </c>
      <c r="V34" s="205" t="s">
        <v>154</v>
      </c>
    </row>
    <row r="35" spans="1:39" ht="12.9" customHeight="1" x14ac:dyDescent="0.25">
      <c r="A35" s="99"/>
      <c r="B35" s="68" t="s">
        <v>23</v>
      </c>
      <c r="C35" s="103" t="s">
        <v>180</v>
      </c>
      <c r="D35" s="102"/>
      <c r="E35" s="66" t="s">
        <v>182</v>
      </c>
      <c r="F35" s="100"/>
      <c r="G35" s="100"/>
      <c r="H35" s="100"/>
      <c r="I35" s="101"/>
      <c r="J35" s="101"/>
      <c r="K35" s="101"/>
      <c r="L35" s="101"/>
      <c r="N35" s="152" t="b">
        <v>0</v>
      </c>
      <c r="U35" s="209">
        <f>N35*1</f>
        <v>0</v>
      </c>
      <c r="V35" s="205"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71"/>
      <c r="F37" s="372"/>
      <c r="G37" s="223"/>
      <c r="H37" s="223"/>
      <c r="I37" s="223"/>
      <c r="J37" s="223"/>
      <c r="K37" s="223"/>
      <c r="L37" s="101"/>
    </row>
    <row r="38" spans="1:39" ht="12.9" customHeight="1" x14ac:dyDescent="0.25">
      <c r="A38" s="99"/>
      <c r="B38" s="68"/>
      <c r="C38" s="103"/>
      <c r="D38" s="102"/>
      <c r="E38" s="373"/>
      <c r="F38" s="374"/>
      <c r="G38" s="223"/>
      <c r="H38" s="223"/>
      <c r="I38" s="223"/>
      <c r="J38" s="223"/>
      <c r="K38" s="223"/>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7"/>
      <c r="V39" s="207"/>
      <c r="W39" s="207"/>
      <c r="X39" s="207"/>
      <c r="Y39" s="207"/>
      <c r="Z39" s="207"/>
      <c r="AA39" s="207"/>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7"/>
      <c r="V40" s="207"/>
      <c r="W40" s="207"/>
      <c r="X40" s="207"/>
      <c r="Y40" s="207"/>
      <c r="Z40" s="207"/>
      <c r="AA40" s="207"/>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59" t="s">
        <v>185</v>
      </c>
      <c r="V41" s="359"/>
      <c r="W41" s="359"/>
      <c r="X41" s="359"/>
      <c r="Y41" s="359"/>
      <c r="Z41" s="359"/>
      <c r="AA41" s="35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59" t="s">
        <v>301</v>
      </c>
      <c r="H42" s="359"/>
      <c r="I42" s="359"/>
      <c r="J42" s="359"/>
      <c r="K42" s="359"/>
      <c r="L42" s="359"/>
      <c r="M42" s="359"/>
      <c r="N42" s="142"/>
      <c r="O42" s="142"/>
      <c r="P42" s="142"/>
      <c r="Q42" s="142"/>
      <c r="R42" s="142"/>
      <c r="S42" s="142"/>
      <c r="T42" s="142"/>
      <c r="U42" s="295"/>
      <c r="V42" s="295"/>
      <c r="W42" s="295"/>
      <c r="X42" s="295"/>
      <c r="Y42" s="295"/>
      <c r="Z42" s="295"/>
      <c r="AA42" s="295"/>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0" t="s">
        <v>80</v>
      </c>
      <c r="V43" s="210" t="s">
        <v>184</v>
      </c>
      <c r="W43" s="210" t="s">
        <v>81</v>
      </c>
      <c r="X43" s="210" t="s">
        <v>82</v>
      </c>
      <c r="Y43" s="210" t="s">
        <v>159</v>
      </c>
      <c r="Z43" s="210" t="s">
        <v>83</v>
      </c>
      <c r="AA43" s="210"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1</v>
      </c>
      <c r="O44" s="146" t="b">
        <v>0</v>
      </c>
      <c r="P44" s="146" t="b">
        <v>0</v>
      </c>
      <c r="Q44" s="146" t="b">
        <v>0</v>
      </c>
      <c r="R44" s="146" t="b">
        <v>0</v>
      </c>
      <c r="S44" s="146" t="b">
        <v>0</v>
      </c>
      <c r="T44" s="146" t="b">
        <v>0</v>
      </c>
      <c r="U44" s="207">
        <f>N44*1</f>
        <v>1</v>
      </c>
      <c r="V44" s="207">
        <f t="shared" ref="V44:AA44" si="1">O44*1</f>
        <v>0</v>
      </c>
      <c r="W44" s="207">
        <f t="shared" si="1"/>
        <v>0</v>
      </c>
      <c r="X44" s="207">
        <f t="shared" si="1"/>
        <v>0</v>
      </c>
      <c r="Y44" s="207">
        <f t="shared" si="1"/>
        <v>0</v>
      </c>
      <c r="Z44" s="207">
        <f t="shared" si="1"/>
        <v>0</v>
      </c>
      <c r="AA44" s="207">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1</v>
      </c>
      <c r="O45" s="146" t="b">
        <v>0</v>
      </c>
      <c r="P45" s="146" t="b">
        <v>0</v>
      </c>
      <c r="Q45" s="146" t="b">
        <v>0</v>
      </c>
      <c r="R45" s="146" t="b">
        <v>0</v>
      </c>
      <c r="S45" s="146" t="b">
        <v>0</v>
      </c>
      <c r="T45" s="146" t="b">
        <v>0</v>
      </c>
      <c r="U45" s="207">
        <f t="shared" ref="U45:U47" si="2">N45*1</f>
        <v>1</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28"/>
      <c r="H46" s="228"/>
      <c r="I46" s="228"/>
      <c r="J46" s="228"/>
      <c r="K46" s="228"/>
      <c r="L46" s="228"/>
      <c r="M46" s="228"/>
      <c r="N46" s="146" t="b">
        <v>0</v>
      </c>
      <c r="O46" s="146" t="b">
        <v>0</v>
      </c>
      <c r="P46" s="146" t="b">
        <v>0</v>
      </c>
      <c r="Q46" s="146" t="b">
        <v>0</v>
      </c>
      <c r="R46" s="146" t="b">
        <v>0</v>
      </c>
      <c r="S46" s="146" t="b">
        <v>0</v>
      </c>
      <c r="T46" s="146" t="b">
        <v>0</v>
      </c>
      <c r="U46" s="207">
        <f t="shared" si="2"/>
        <v>0</v>
      </c>
      <c r="V46" s="207">
        <f t="shared" si="3"/>
        <v>0</v>
      </c>
      <c r="W46" s="207">
        <f t="shared" si="4"/>
        <v>0</v>
      </c>
      <c r="X46" s="207">
        <f t="shared" si="5"/>
        <v>0</v>
      </c>
      <c r="Y46" s="207">
        <f t="shared" si="6"/>
        <v>0</v>
      </c>
      <c r="Z46" s="207">
        <f t="shared" si="7"/>
        <v>0</v>
      </c>
      <c r="AA46" s="207">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28"/>
      <c r="H47" s="228"/>
      <c r="I47" s="228"/>
      <c r="J47" s="228"/>
      <c r="K47" s="228"/>
      <c r="L47" s="228"/>
      <c r="M47" s="228"/>
      <c r="N47" s="146" t="b">
        <v>0</v>
      </c>
      <c r="O47" s="146" t="b">
        <v>0</v>
      </c>
      <c r="P47" s="146" t="b">
        <v>0</v>
      </c>
      <c r="Q47" s="146" t="b">
        <v>0</v>
      </c>
      <c r="R47" s="146" t="b">
        <v>0</v>
      </c>
      <c r="S47" s="146" t="b">
        <v>0</v>
      </c>
      <c r="T47" s="146"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27"/>
      <c r="H48" s="227"/>
      <c r="I48" s="227"/>
      <c r="J48" s="227"/>
      <c r="K48" s="227"/>
      <c r="L48" s="227"/>
      <c r="M48" s="227"/>
      <c r="N48" s="143"/>
      <c r="O48" s="143"/>
      <c r="P48" s="143"/>
      <c r="Q48" s="143"/>
      <c r="R48" s="143"/>
      <c r="S48" s="143"/>
      <c r="T48" s="143"/>
      <c r="U48" s="213">
        <f>G48</f>
        <v>0</v>
      </c>
      <c r="V48" s="213">
        <f t="shared" ref="V48:AA48" si="14">H48</f>
        <v>0</v>
      </c>
      <c r="W48" s="213">
        <f t="shared" si="14"/>
        <v>0</v>
      </c>
      <c r="X48" s="213">
        <f t="shared" si="14"/>
        <v>0</v>
      </c>
      <c r="Y48" s="213">
        <f t="shared" si="14"/>
        <v>0</v>
      </c>
      <c r="Z48" s="213">
        <f t="shared" si="14"/>
        <v>0</v>
      </c>
      <c r="AA48" s="213">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7"/>
      <c r="V49" s="207"/>
      <c r="W49" s="207"/>
      <c r="X49" s="207"/>
      <c r="Y49" s="207"/>
      <c r="Z49" s="207"/>
      <c r="AA49" s="207"/>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7"/>
      <c r="V50" s="207"/>
      <c r="W50" s="207"/>
      <c r="X50" s="207"/>
      <c r="Y50" s="207"/>
      <c r="Z50" s="207"/>
      <c r="AA50" s="207"/>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59" t="s">
        <v>185</v>
      </c>
      <c r="V51" s="359"/>
      <c r="W51" s="359"/>
      <c r="X51" s="359"/>
      <c r="Y51" s="359"/>
      <c r="Z51" s="359"/>
      <c r="AA51" s="35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1"/>
      <c r="V52" s="211"/>
      <c r="W52" s="211"/>
      <c r="X52" s="211"/>
      <c r="Y52" s="211"/>
      <c r="Z52" s="211"/>
      <c r="AA52" s="211"/>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59" t="s">
        <v>301</v>
      </c>
      <c r="H53" s="359"/>
      <c r="I53" s="359"/>
      <c r="J53" s="359"/>
      <c r="K53" s="359"/>
      <c r="L53" s="359"/>
      <c r="M53" s="359"/>
      <c r="N53" s="142"/>
      <c r="O53" s="142"/>
      <c r="P53" s="142"/>
      <c r="Q53" s="142"/>
      <c r="R53" s="142"/>
      <c r="S53" s="142"/>
      <c r="T53" s="142"/>
      <c r="U53" s="211"/>
      <c r="V53" s="211"/>
      <c r="W53" s="211"/>
      <c r="X53" s="211"/>
      <c r="Y53" s="211"/>
      <c r="Z53" s="211"/>
      <c r="AA53" s="211"/>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0" t="s">
        <v>80</v>
      </c>
      <c r="V54" s="210" t="s">
        <v>184</v>
      </c>
      <c r="W54" s="210" t="s">
        <v>81</v>
      </c>
      <c r="X54" s="210" t="s">
        <v>82</v>
      </c>
      <c r="Y54" s="210" t="s">
        <v>159</v>
      </c>
      <c r="Z54" s="210" t="s">
        <v>83</v>
      </c>
      <c r="AA54" s="210"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7"/>
      <c r="V56" s="207"/>
      <c r="W56" s="207"/>
      <c r="X56" s="207"/>
      <c r="Y56" s="207"/>
      <c r="Z56" s="207"/>
      <c r="AA56" s="207"/>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7"/>
      <c r="V57" s="207"/>
      <c r="W57" s="207"/>
      <c r="X57" s="207"/>
      <c r="Y57" s="207"/>
      <c r="Z57" s="207"/>
      <c r="AA57" s="207"/>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7">
        <f t="shared" ref="U59:U60" si="28">N59*1</f>
        <v>0</v>
      </c>
      <c r="V59" s="207">
        <f t="shared" si="22"/>
        <v>0</v>
      </c>
      <c r="W59" s="207">
        <f t="shared" si="23"/>
        <v>0</v>
      </c>
      <c r="X59" s="207">
        <f t="shared" si="24"/>
        <v>0</v>
      </c>
      <c r="Y59" s="207">
        <f t="shared" si="25"/>
        <v>0</v>
      </c>
      <c r="Z59" s="207">
        <f t="shared" si="26"/>
        <v>0</v>
      </c>
      <c r="AA59" s="207">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7">
        <f t="shared" si="28"/>
        <v>0</v>
      </c>
      <c r="V60" s="207">
        <f t="shared" si="22"/>
        <v>0</v>
      </c>
      <c r="W60" s="207">
        <f t="shared" si="23"/>
        <v>0</v>
      </c>
      <c r="X60" s="207">
        <f t="shared" si="24"/>
        <v>0</v>
      </c>
      <c r="Y60" s="207">
        <f t="shared" si="25"/>
        <v>0</v>
      </c>
      <c r="Z60" s="207">
        <f t="shared" si="26"/>
        <v>0</v>
      </c>
      <c r="AA60" s="207">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27"/>
      <c r="H61" s="227"/>
      <c r="I61" s="227"/>
      <c r="J61" s="227"/>
      <c r="K61" s="227"/>
      <c r="L61" s="227"/>
      <c r="M61" s="227"/>
      <c r="N61" s="143"/>
      <c r="O61" s="143"/>
      <c r="P61" s="143"/>
      <c r="Q61" s="143"/>
      <c r="R61" s="143"/>
      <c r="S61" s="143"/>
      <c r="T61" s="143"/>
      <c r="U61" s="213">
        <f>G61</f>
        <v>0</v>
      </c>
      <c r="V61" s="213">
        <f t="shared" ref="V61:AA61" si="29">H61</f>
        <v>0</v>
      </c>
      <c r="W61" s="213">
        <f t="shared" si="29"/>
        <v>0</v>
      </c>
      <c r="X61" s="213">
        <f t="shared" si="29"/>
        <v>0</v>
      </c>
      <c r="Y61" s="213">
        <f t="shared" si="29"/>
        <v>0</v>
      </c>
      <c r="Z61" s="213">
        <f t="shared" si="29"/>
        <v>0</v>
      </c>
      <c r="AA61" s="213">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7"/>
      <c r="V62" s="207"/>
      <c r="W62" s="207"/>
      <c r="X62" s="207"/>
      <c r="Y62" s="207"/>
      <c r="Z62" s="207"/>
      <c r="AA62" s="207"/>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7"/>
      <c r="V63" s="207"/>
      <c r="W63" s="207"/>
      <c r="X63" s="207"/>
      <c r="Y63" s="207"/>
      <c r="Z63" s="207"/>
      <c r="AA63" s="207"/>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7"/>
      <c r="V64" s="207"/>
      <c r="W64" s="207"/>
      <c r="X64" s="207"/>
      <c r="Y64" s="207"/>
      <c r="Z64" s="207"/>
      <c r="AA64" s="207"/>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9" t="s">
        <v>301</v>
      </c>
      <c r="H65" s="359"/>
      <c r="I65" s="359"/>
      <c r="J65" s="359"/>
      <c r="K65" s="359"/>
      <c r="L65" s="359"/>
      <c r="M65" s="359"/>
      <c r="N65" s="142"/>
      <c r="O65" s="142"/>
      <c r="P65" s="142"/>
      <c r="Q65" s="142"/>
      <c r="R65" s="142"/>
      <c r="S65" s="142"/>
      <c r="T65" s="142"/>
      <c r="U65" s="359" t="s">
        <v>185</v>
      </c>
      <c r="V65" s="359"/>
      <c r="W65" s="359"/>
      <c r="X65" s="359"/>
      <c r="Y65" s="359"/>
      <c r="Z65" s="359"/>
      <c r="AA65" s="35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0" t="s">
        <v>80</v>
      </c>
      <c r="V66" s="210" t="s">
        <v>184</v>
      </c>
      <c r="W66" s="210" t="s">
        <v>81</v>
      </c>
      <c r="X66" s="210" t="s">
        <v>82</v>
      </c>
      <c r="Y66" s="210" t="s">
        <v>159</v>
      </c>
      <c r="Z66" s="210" t="s">
        <v>83</v>
      </c>
      <c r="AA66" s="210"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7"/>
      <c r="V67" s="207"/>
      <c r="W67" s="207"/>
      <c r="X67" s="207"/>
      <c r="Y67" s="207"/>
      <c r="Z67" s="207"/>
      <c r="AA67" s="207"/>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6"/>
      <c r="H68" s="326"/>
      <c r="I68" s="326"/>
      <c r="J68" s="326"/>
      <c r="K68" s="326"/>
      <c r="L68" s="327"/>
      <c r="M68" s="326"/>
      <c r="N68" s="149"/>
      <c r="O68" s="149"/>
      <c r="P68" s="149"/>
      <c r="Q68" s="149"/>
      <c r="R68" s="149"/>
      <c r="S68" s="149"/>
      <c r="T68" s="149"/>
      <c r="U68" s="214">
        <f>G68</f>
        <v>0</v>
      </c>
      <c r="V68" s="214">
        <f t="shared" ref="V68:AA68" si="30">H68</f>
        <v>0</v>
      </c>
      <c r="W68" s="214">
        <f t="shared" si="30"/>
        <v>0</v>
      </c>
      <c r="X68" s="214">
        <f t="shared" si="30"/>
        <v>0</v>
      </c>
      <c r="Y68" s="214">
        <f t="shared" si="30"/>
        <v>0</v>
      </c>
      <c r="Z68" s="214">
        <f t="shared" si="30"/>
        <v>0</v>
      </c>
      <c r="AA68" s="214">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28">
        <v>0.1</v>
      </c>
      <c r="H69" s="328"/>
      <c r="I69" s="328"/>
      <c r="J69" s="328"/>
      <c r="K69" s="328"/>
      <c r="L69" s="329"/>
      <c r="M69" s="328"/>
      <c r="N69" s="149"/>
      <c r="O69" s="149"/>
      <c r="P69" s="149"/>
      <c r="Q69" s="149"/>
      <c r="R69" s="149"/>
      <c r="S69" s="149"/>
      <c r="T69" s="149"/>
      <c r="U69" s="215">
        <f>G69</f>
        <v>0.1</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3"/>
      <c r="H70" s="273"/>
      <c r="I70" s="273"/>
      <c r="J70" s="273"/>
      <c r="K70" s="273"/>
      <c r="L70" s="273"/>
      <c r="M70" s="273"/>
      <c r="N70" s="149"/>
      <c r="O70" s="149"/>
      <c r="P70" s="149"/>
      <c r="Q70" s="149"/>
      <c r="R70" s="149"/>
      <c r="S70" s="149"/>
      <c r="T70" s="149"/>
      <c r="U70" s="215"/>
      <c r="V70" s="216"/>
      <c r="W70" s="216"/>
      <c r="X70" s="216"/>
      <c r="Y70" s="216"/>
      <c r="Z70" s="216"/>
      <c r="AA70" s="216"/>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7"/>
      <c r="V71" s="207"/>
      <c r="W71" s="207"/>
      <c r="X71" s="207"/>
      <c r="Y71" s="207"/>
      <c r="Z71" s="207"/>
      <c r="AA71" s="207"/>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7"/>
      <c r="V72" s="207"/>
      <c r="W72" s="207"/>
      <c r="X72" s="207"/>
      <c r="Y72" s="207"/>
      <c r="Z72" s="207"/>
      <c r="AA72" s="207"/>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7"/>
      <c r="V74" s="207"/>
      <c r="W74" s="207"/>
      <c r="X74" s="207"/>
      <c r="Y74" s="207"/>
      <c r="Z74" s="207"/>
      <c r="AA74" s="207"/>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9" t="s">
        <v>185</v>
      </c>
      <c r="V75" s="359"/>
      <c r="W75" s="359"/>
      <c r="X75" s="359"/>
      <c r="Y75" s="359"/>
      <c r="Z75" s="359"/>
      <c r="AA75" s="35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0" t="s">
        <v>80</v>
      </c>
      <c r="V76" s="210" t="s">
        <v>184</v>
      </c>
      <c r="W76" s="210" t="s">
        <v>81</v>
      </c>
      <c r="X76" s="210" t="s">
        <v>82</v>
      </c>
      <c r="Y76" s="210" t="s">
        <v>159</v>
      </c>
      <c r="Z76" s="210" t="s">
        <v>83</v>
      </c>
      <c r="AA76" s="210" t="s">
        <v>84</v>
      </c>
    </row>
    <row r="77" spans="1:39" ht="12.9" customHeight="1" x14ac:dyDescent="0.3">
      <c r="B77" s="75" t="s">
        <v>341</v>
      </c>
      <c r="C77" s="75"/>
      <c r="D77" s="75"/>
      <c r="E77" s="91"/>
      <c r="F77" s="75"/>
      <c r="G77" s="295"/>
      <c r="H77" s="295"/>
      <c r="I77" s="295"/>
      <c r="J77" s="295"/>
      <c r="K77" s="295"/>
      <c r="L77" s="295"/>
      <c r="M77" s="295"/>
      <c r="R77" s="151"/>
      <c r="U77" s="210"/>
      <c r="V77" s="210"/>
      <c r="W77" s="210"/>
      <c r="X77" s="210"/>
      <c r="Y77" s="210"/>
      <c r="Z77" s="210"/>
      <c r="AA77" s="210"/>
    </row>
    <row r="78" spans="1:39" ht="12.9" customHeight="1" x14ac:dyDescent="0.3">
      <c r="B78" s="75" t="s">
        <v>340</v>
      </c>
      <c r="C78" s="75"/>
      <c r="D78" s="75"/>
      <c r="E78" s="91"/>
      <c r="F78" s="75"/>
      <c r="G78" s="295"/>
      <c r="H78" s="295"/>
      <c r="I78" s="295"/>
      <c r="J78" s="295"/>
      <c r="K78" s="295"/>
      <c r="L78" s="295"/>
      <c r="M78" s="295"/>
      <c r="R78" s="151"/>
      <c r="U78" s="210"/>
      <c r="V78" s="210"/>
      <c r="W78" s="210"/>
      <c r="X78" s="210"/>
      <c r="Y78" s="210"/>
      <c r="Z78" s="210"/>
      <c r="AA78" s="210"/>
    </row>
    <row r="79" spans="1:39" ht="12.9" customHeight="1" x14ac:dyDescent="0.3">
      <c r="B79" s="73" t="s">
        <v>342</v>
      </c>
      <c r="C79" s="75"/>
      <c r="D79" s="75"/>
      <c r="E79" s="91"/>
      <c r="F79" s="75"/>
      <c r="G79" s="359" t="s">
        <v>301</v>
      </c>
      <c r="H79" s="359"/>
      <c r="I79" s="359"/>
      <c r="J79" s="359"/>
      <c r="K79" s="359"/>
      <c r="L79" s="359"/>
      <c r="M79" s="359"/>
      <c r="R79" s="151"/>
      <c r="U79" s="210"/>
      <c r="V79" s="210"/>
      <c r="W79" s="210"/>
      <c r="X79" s="210"/>
      <c r="Y79" s="210"/>
      <c r="Z79" s="210"/>
      <c r="AA79" s="210"/>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5">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5">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7">
        <f t="shared" si="51"/>
        <v>1</v>
      </c>
      <c r="V83" s="207">
        <f t="shared" si="52"/>
        <v>0</v>
      </c>
      <c r="W83" s="207">
        <f t="shared" si="53"/>
        <v>0</v>
      </c>
      <c r="X83" s="207">
        <f t="shared" si="54"/>
        <v>0</v>
      </c>
      <c r="Y83" s="207">
        <f t="shared" si="55"/>
        <v>0</v>
      </c>
      <c r="Z83" s="207">
        <f t="shared" si="56"/>
        <v>0</v>
      </c>
      <c r="AA83" s="207">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7">
        <f t="shared" si="51"/>
        <v>0</v>
      </c>
      <c r="V84" s="207">
        <f t="shared" si="52"/>
        <v>0</v>
      </c>
      <c r="W84" s="207">
        <f t="shared" si="53"/>
        <v>0</v>
      </c>
      <c r="X84" s="207">
        <f t="shared" si="54"/>
        <v>0</v>
      </c>
      <c r="Y84" s="207">
        <f t="shared" si="55"/>
        <v>0</v>
      </c>
      <c r="Z84" s="207">
        <f t="shared" si="56"/>
        <v>0</v>
      </c>
      <c r="AA84" s="207">
        <f t="shared" si="57"/>
        <v>0</v>
      </c>
    </row>
    <row r="85" spans="1:27" x14ac:dyDescent="0.25">
      <c r="A85" s="75"/>
      <c r="B85" s="75" t="s">
        <v>66</v>
      </c>
      <c r="C85" s="88" t="s">
        <v>61</v>
      </c>
      <c r="F85" s="89"/>
      <c r="G85" s="227"/>
      <c r="H85" s="227"/>
      <c r="I85" s="227"/>
      <c r="J85" s="227"/>
      <c r="K85" s="227"/>
      <c r="L85" s="227"/>
      <c r="M85" s="227"/>
      <c r="U85" s="205">
        <f>G85</f>
        <v>0</v>
      </c>
      <c r="V85" s="205">
        <f t="shared" ref="V85:AA85" si="58">H85</f>
        <v>0</v>
      </c>
      <c r="W85" s="205">
        <f t="shared" si="58"/>
        <v>0</v>
      </c>
      <c r="X85" s="205">
        <f t="shared" si="58"/>
        <v>0</v>
      </c>
      <c r="Y85" s="205">
        <f t="shared" si="58"/>
        <v>0</v>
      </c>
      <c r="Z85" s="205">
        <f t="shared" si="58"/>
        <v>0</v>
      </c>
      <c r="AA85" s="205">
        <f t="shared" si="58"/>
        <v>0</v>
      </c>
    </row>
    <row r="86" spans="1:27" x14ac:dyDescent="0.25">
      <c r="A86" s="75"/>
      <c r="B86" s="75"/>
      <c r="C86" s="88"/>
      <c r="F86" s="89"/>
      <c r="G86" s="222"/>
      <c r="H86" s="222"/>
      <c r="I86" s="222"/>
      <c r="J86" s="222"/>
      <c r="K86" s="222"/>
      <c r="L86" s="222"/>
      <c r="M86" s="222"/>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3" t="s">
        <v>236</v>
      </c>
      <c r="B1" s="364"/>
      <c r="C1" s="364"/>
      <c r="D1" s="364"/>
      <c r="E1" s="364"/>
      <c r="F1" s="364"/>
      <c r="G1" s="364"/>
      <c r="H1" s="364"/>
      <c r="I1" s="364"/>
      <c r="J1" s="364"/>
      <c r="K1" s="364"/>
      <c r="L1" s="364"/>
      <c r="M1" s="364"/>
      <c r="N1" s="365"/>
    </row>
    <row r="2" spans="1:14" ht="23.25" customHeight="1" x14ac:dyDescent="0.3">
      <c r="A2" s="360" t="s">
        <v>316</v>
      </c>
      <c r="B2" s="361"/>
      <c r="C2" s="361"/>
      <c r="D2" s="361"/>
      <c r="E2" s="361"/>
      <c r="F2" s="361"/>
      <c r="G2" s="361"/>
      <c r="H2" s="361"/>
      <c r="I2" s="361"/>
      <c r="J2" s="361"/>
      <c r="K2" s="361"/>
      <c r="L2" s="361"/>
      <c r="M2" s="361"/>
      <c r="N2" s="36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Explorer Insurance Company</v>
      </c>
      <c r="F4" s="114"/>
      <c r="G4" s="114"/>
      <c r="H4" s="115"/>
      <c r="I4" s="115"/>
      <c r="J4" s="115"/>
      <c r="K4" s="116"/>
      <c r="L4" s="63"/>
      <c r="M4" s="76" t="s">
        <v>55</v>
      </c>
      <c r="N4" s="164">
        <f>'Cover Page'!L9</f>
        <v>40029</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ICW Group</v>
      </c>
      <c r="F6" s="114"/>
      <c r="G6" s="115"/>
      <c r="H6" s="115"/>
      <c r="I6" s="115"/>
      <c r="J6" s="115"/>
      <c r="K6" s="116"/>
      <c r="L6" s="63"/>
      <c r="M6" s="76" t="s">
        <v>56</v>
      </c>
      <c r="N6" s="164">
        <f>'Cover Page'!L13</f>
        <v>922</v>
      </c>
    </row>
    <row r="7" spans="1:14" ht="15" thickBot="1" x14ac:dyDescent="0.35">
      <c r="A7" s="123"/>
      <c r="B7" s="78"/>
      <c r="C7" s="79"/>
      <c r="D7" s="79"/>
      <c r="E7" s="79"/>
      <c r="F7" s="79"/>
      <c r="G7" s="79"/>
      <c r="H7" s="79"/>
      <c r="I7" s="79"/>
      <c r="J7" s="79"/>
      <c r="K7" s="80"/>
      <c r="L7" s="80"/>
      <c r="M7" s="80"/>
      <c r="N7" s="81"/>
    </row>
    <row r="9" spans="1:14" x14ac:dyDescent="0.3">
      <c r="A9" s="251"/>
      <c r="B9" s="252"/>
      <c r="C9" s="252"/>
      <c r="D9" s="252"/>
      <c r="E9" s="252"/>
      <c r="F9" s="252"/>
      <c r="G9" s="252"/>
      <c r="H9" s="252"/>
      <c r="I9" s="252"/>
      <c r="J9" s="252"/>
      <c r="K9" s="252"/>
      <c r="L9" s="252"/>
      <c r="M9" s="252"/>
      <c r="N9" s="253"/>
    </row>
    <row r="10" spans="1:14" x14ac:dyDescent="0.3">
      <c r="A10" s="260" t="s">
        <v>206</v>
      </c>
      <c r="B10" s="255"/>
      <c r="C10" s="255" t="s">
        <v>343</v>
      </c>
      <c r="D10" s="255"/>
      <c r="E10" s="255"/>
      <c r="F10" s="255"/>
      <c r="G10" s="255"/>
      <c r="H10" s="255"/>
      <c r="I10" s="255"/>
      <c r="J10" s="255"/>
      <c r="K10" s="255"/>
      <c r="L10" s="255"/>
      <c r="M10" s="255"/>
      <c r="N10" s="256"/>
    </row>
    <row r="11" spans="1:14" ht="19.5" customHeight="1" x14ac:dyDescent="0.3">
      <c r="A11" s="254"/>
      <c r="B11" s="255"/>
      <c r="C11" s="255" t="s">
        <v>325</v>
      </c>
      <c r="D11" s="255"/>
      <c r="E11" s="255"/>
      <c r="F11" s="255"/>
      <c r="G11" s="255"/>
      <c r="H11" s="255"/>
      <c r="I11" s="255"/>
      <c r="J11" s="255"/>
      <c r="K11" s="255"/>
      <c r="L11" s="255"/>
      <c r="M11" s="255"/>
      <c r="N11" s="256"/>
    </row>
    <row r="12" spans="1:14" x14ac:dyDescent="0.3">
      <c r="A12" s="254"/>
      <c r="B12" s="255"/>
      <c r="C12" s="255" t="s">
        <v>326</v>
      </c>
      <c r="D12" s="255"/>
      <c r="E12" s="255"/>
      <c r="F12" s="255"/>
      <c r="G12" s="255"/>
      <c r="H12" s="255"/>
      <c r="I12" s="255"/>
      <c r="J12" s="255"/>
      <c r="K12" s="255"/>
      <c r="L12" s="255"/>
      <c r="M12" s="255"/>
      <c r="N12" s="256"/>
    </row>
    <row r="13" spans="1:14" x14ac:dyDescent="0.3">
      <c r="A13" s="254"/>
      <c r="B13" s="255"/>
      <c r="C13" s="255" t="s">
        <v>327</v>
      </c>
      <c r="D13" s="255"/>
      <c r="E13" s="255"/>
      <c r="F13" s="255"/>
      <c r="G13" s="255"/>
      <c r="H13" s="255"/>
      <c r="I13" s="255"/>
      <c r="J13" s="255"/>
      <c r="K13" s="255"/>
      <c r="L13" s="255"/>
      <c r="M13" s="255"/>
      <c r="N13" s="256"/>
    </row>
    <row r="14" spans="1:14" x14ac:dyDescent="0.3">
      <c r="A14" s="254"/>
      <c r="B14" s="256"/>
      <c r="C14" s="375"/>
      <c r="D14" s="376"/>
      <c r="E14" s="376"/>
      <c r="F14" s="376"/>
      <c r="G14" s="376"/>
      <c r="H14" s="376"/>
      <c r="I14" s="376"/>
      <c r="J14" s="376"/>
      <c r="K14" s="376"/>
      <c r="L14" s="376"/>
      <c r="M14" s="377"/>
      <c r="N14" s="256"/>
    </row>
    <row r="15" spans="1:14" x14ac:dyDescent="0.3">
      <c r="A15" s="254"/>
      <c r="B15" s="256"/>
      <c r="C15" s="378"/>
      <c r="D15" s="379"/>
      <c r="E15" s="379"/>
      <c r="F15" s="379"/>
      <c r="G15" s="379"/>
      <c r="H15" s="379"/>
      <c r="I15" s="379"/>
      <c r="J15" s="379"/>
      <c r="K15" s="379"/>
      <c r="L15" s="379"/>
      <c r="M15" s="380"/>
      <c r="N15" s="256"/>
    </row>
    <row r="16" spans="1:14" x14ac:dyDescent="0.3">
      <c r="A16" s="254"/>
      <c r="B16" s="256"/>
      <c r="C16" s="378"/>
      <c r="D16" s="379"/>
      <c r="E16" s="379"/>
      <c r="F16" s="379"/>
      <c r="G16" s="379"/>
      <c r="H16" s="379"/>
      <c r="I16" s="379"/>
      <c r="J16" s="379"/>
      <c r="K16" s="379"/>
      <c r="L16" s="379"/>
      <c r="M16" s="380"/>
      <c r="N16" s="256"/>
    </row>
    <row r="17" spans="1:14" x14ac:dyDescent="0.3">
      <c r="A17" s="254"/>
      <c r="B17" s="256"/>
      <c r="C17" s="378"/>
      <c r="D17" s="379"/>
      <c r="E17" s="379"/>
      <c r="F17" s="379"/>
      <c r="G17" s="379"/>
      <c r="H17" s="379"/>
      <c r="I17" s="379"/>
      <c r="J17" s="379"/>
      <c r="K17" s="379"/>
      <c r="L17" s="379"/>
      <c r="M17" s="380"/>
      <c r="N17" s="256"/>
    </row>
    <row r="18" spans="1:14" x14ac:dyDescent="0.3">
      <c r="A18" s="254"/>
      <c r="B18" s="256"/>
      <c r="C18" s="378"/>
      <c r="D18" s="379"/>
      <c r="E18" s="379"/>
      <c r="F18" s="379"/>
      <c r="G18" s="379"/>
      <c r="H18" s="379"/>
      <c r="I18" s="379"/>
      <c r="J18" s="379"/>
      <c r="K18" s="379"/>
      <c r="L18" s="379"/>
      <c r="M18" s="380"/>
      <c r="N18" s="256"/>
    </row>
    <row r="19" spans="1:14" x14ac:dyDescent="0.3">
      <c r="A19" s="254"/>
      <c r="B19" s="256"/>
      <c r="C19" s="378"/>
      <c r="D19" s="379"/>
      <c r="E19" s="379"/>
      <c r="F19" s="379"/>
      <c r="G19" s="379"/>
      <c r="H19" s="379"/>
      <c r="I19" s="379"/>
      <c r="J19" s="379"/>
      <c r="K19" s="379"/>
      <c r="L19" s="379"/>
      <c r="M19" s="380"/>
      <c r="N19" s="256"/>
    </row>
    <row r="20" spans="1:14" x14ac:dyDescent="0.3">
      <c r="A20" s="254"/>
      <c r="B20" s="256"/>
      <c r="C20" s="378"/>
      <c r="D20" s="379"/>
      <c r="E20" s="379"/>
      <c r="F20" s="379"/>
      <c r="G20" s="379"/>
      <c r="H20" s="379"/>
      <c r="I20" s="379"/>
      <c r="J20" s="379"/>
      <c r="K20" s="379"/>
      <c r="L20" s="379"/>
      <c r="M20" s="380"/>
      <c r="N20" s="256"/>
    </row>
    <row r="21" spans="1:14" x14ac:dyDescent="0.3">
      <c r="A21" s="254"/>
      <c r="B21" s="256"/>
      <c r="C21" s="378"/>
      <c r="D21" s="379"/>
      <c r="E21" s="379"/>
      <c r="F21" s="379"/>
      <c r="G21" s="379"/>
      <c r="H21" s="379"/>
      <c r="I21" s="379"/>
      <c r="J21" s="379"/>
      <c r="K21" s="379"/>
      <c r="L21" s="379"/>
      <c r="M21" s="380"/>
      <c r="N21" s="256"/>
    </row>
    <row r="22" spans="1:14" x14ac:dyDescent="0.3">
      <c r="A22" s="254"/>
      <c r="B22" s="256"/>
      <c r="C22" s="378"/>
      <c r="D22" s="379"/>
      <c r="E22" s="379"/>
      <c r="F22" s="379"/>
      <c r="G22" s="379"/>
      <c r="H22" s="379"/>
      <c r="I22" s="379"/>
      <c r="J22" s="379"/>
      <c r="K22" s="379"/>
      <c r="L22" s="379"/>
      <c r="M22" s="380"/>
      <c r="N22" s="256"/>
    </row>
    <row r="23" spans="1:14" x14ac:dyDescent="0.3">
      <c r="A23" s="254"/>
      <c r="B23" s="256"/>
      <c r="C23" s="381"/>
      <c r="D23" s="382"/>
      <c r="E23" s="382"/>
      <c r="F23" s="382"/>
      <c r="G23" s="382"/>
      <c r="H23" s="382"/>
      <c r="I23" s="382"/>
      <c r="J23" s="382"/>
      <c r="K23" s="382"/>
      <c r="L23" s="382"/>
      <c r="M23" s="383"/>
      <c r="N23" s="256"/>
    </row>
    <row r="24" spans="1:14" x14ac:dyDescent="0.3">
      <c r="A24" s="254"/>
      <c r="B24" s="255"/>
      <c r="C24" s="255"/>
      <c r="D24" s="255"/>
      <c r="E24" s="255"/>
      <c r="F24" s="255"/>
      <c r="G24" s="255"/>
      <c r="H24" s="255"/>
      <c r="I24" s="255"/>
      <c r="J24" s="255"/>
      <c r="K24" s="255"/>
      <c r="L24" s="255"/>
      <c r="M24" s="255"/>
      <c r="N24" s="256"/>
    </row>
    <row r="25" spans="1:14" x14ac:dyDescent="0.3">
      <c r="A25" s="260" t="s">
        <v>207</v>
      </c>
      <c r="B25" s="255"/>
      <c r="C25" s="255" t="s">
        <v>344</v>
      </c>
      <c r="D25" s="255"/>
      <c r="E25" s="255"/>
      <c r="F25" s="255"/>
      <c r="G25" s="255"/>
      <c r="H25" s="255"/>
      <c r="I25" s="255"/>
      <c r="J25" s="255"/>
      <c r="K25" s="255"/>
      <c r="L25" s="255"/>
      <c r="M25" s="255"/>
      <c r="N25" s="256"/>
    </row>
    <row r="26" spans="1:14" x14ac:dyDescent="0.3">
      <c r="A26" s="254"/>
      <c r="B26" s="255"/>
      <c r="C26" s="255" t="s">
        <v>345</v>
      </c>
      <c r="D26" s="255"/>
      <c r="E26" s="255"/>
      <c r="F26" s="255"/>
      <c r="G26" s="255"/>
      <c r="H26" s="255"/>
      <c r="I26" s="255"/>
      <c r="J26" s="255"/>
      <c r="K26" s="255"/>
      <c r="L26" s="255"/>
      <c r="M26" s="255"/>
      <c r="N26" s="256"/>
    </row>
    <row r="27" spans="1:14" x14ac:dyDescent="0.3">
      <c r="A27" s="254"/>
      <c r="B27" s="255"/>
      <c r="C27" s="255" t="s">
        <v>346</v>
      </c>
      <c r="D27" s="255"/>
      <c r="E27" s="255"/>
      <c r="F27" s="255"/>
      <c r="G27" s="255"/>
      <c r="H27" s="255"/>
      <c r="I27" s="255"/>
      <c r="J27" s="255"/>
      <c r="K27" s="255"/>
      <c r="L27" s="255"/>
      <c r="M27" s="255"/>
      <c r="N27" s="256"/>
    </row>
    <row r="28" spans="1:14" x14ac:dyDescent="0.3">
      <c r="A28" s="254"/>
      <c r="B28" s="255"/>
      <c r="C28" s="267" t="s">
        <v>347</v>
      </c>
      <c r="D28" s="255"/>
      <c r="E28" s="255"/>
      <c r="F28" s="255"/>
      <c r="G28" s="255"/>
      <c r="H28" s="255"/>
      <c r="I28" s="255"/>
      <c r="J28" s="255"/>
      <c r="K28" s="255"/>
      <c r="L28" s="255"/>
      <c r="M28" s="255"/>
      <c r="N28" s="256"/>
    </row>
    <row r="29" spans="1:14" ht="6.75" customHeight="1" x14ac:dyDescent="0.3">
      <c r="A29" s="254"/>
      <c r="B29" s="255"/>
      <c r="C29" s="267"/>
      <c r="D29" s="255"/>
      <c r="E29" s="255"/>
      <c r="F29" s="255"/>
      <c r="G29" s="255"/>
      <c r="H29" s="255"/>
      <c r="I29" s="255"/>
      <c r="J29" s="255"/>
      <c r="K29" s="255"/>
      <c r="L29" s="255"/>
      <c r="M29" s="255"/>
      <c r="N29" s="256"/>
    </row>
    <row r="30" spans="1:14" ht="21.75" customHeight="1" x14ac:dyDescent="0.3">
      <c r="A30" s="254"/>
      <c r="B30" s="255"/>
      <c r="C30" s="255" t="s">
        <v>328</v>
      </c>
      <c r="D30" s="255"/>
      <c r="E30" s="255"/>
      <c r="F30" s="255"/>
      <c r="G30" s="255"/>
      <c r="H30" s="255"/>
      <c r="I30" s="255"/>
      <c r="J30" s="255"/>
      <c r="K30" s="255"/>
      <c r="L30" s="255"/>
      <c r="M30" s="255"/>
      <c r="N30" s="256"/>
    </row>
    <row r="31" spans="1:14" ht="16.5" customHeight="1" x14ac:dyDescent="0.3">
      <c r="A31" s="254"/>
      <c r="B31" s="255"/>
      <c r="C31" s="255" t="s">
        <v>329</v>
      </c>
      <c r="D31" s="255"/>
      <c r="E31" s="255"/>
      <c r="F31" s="255"/>
      <c r="G31" s="255"/>
      <c r="H31" s="255"/>
      <c r="I31" s="255"/>
      <c r="J31" s="255"/>
      <c r="K31" s="255"/>
      <c r="L31" s="255"/>
      <c r="M31" s="255"/>
      <c r="N31" s="256"/>
    </row>
    <row r="32" spans="1:14" x14ac:dyDescent="0.3">
      <c r="A32" s="254"/>
      <c r="B32" s="255"/>
      <c r="C32" s="255" t="s">
        <v>327</v>
      </c>
      <c r="D32" s="255"/>
      <c r="E32" s="255"/>
      <c r="F32" s="255"/>
      <c r="G32" s="255"/>
      <c r="H32" s="255"/>
      <c r="I32" s="255"/>
      <c r="J32" s="255"/>
      <c r="K32" s="255"/>
      <c r="L32" s="255"/>
      <c r="M32" s="255"/>
      <c r="N32" s="256"/>
    </row>
    <row r="33" spans="1:14" ht="15" customHeight="1" x14ac:dyDescent="0.3">
      <c r="A33" s="254"/>
      <c r="B33" s="255"/>
      <c r="C33" s="384" t="s">
        <v>369</v>
      </c>
      <c r="D33" s="385"/>
      <c r="E33" s="385"/>
      <c r="F33" s="385"/>
      <c r="G33" s="385"/>
      <c r="H33" s="385"/>
      <c r="I33" s="385"/>
      <c r="J33" s="385"/>
      <c r="K33" s="385"/>
      <c r="L33" s="385"/>
      <c r="M33" s="386"/>
      <c r="N33" s="256"/>
    </row>
    <row r="34" spans="1:14" x14ac:dyDescent="0.3">
      <c r="A34" s="254"/>
      <c r="B34" s="255"/>
      <c r="C34" s="387"/>
      <c r="D34" s="388"/>
      <c r="E34" s="388"/>
      <c r="F34" s="388"/>
      <c r="G34" s="388"/>
      <c r="H34" s="388"/>
      <c r="I34" s="388"/>
      <c r="J34" s="388"/>
      <c r="K34" s="388"/>
      <c r="L34" s="388"/>
      <c r="M34" s="389"/>
      <c r="N34" s="256"/>
    </row>
    <row r="35" spans="1:14" x14ac:dyDescent="0.3">
      <c r="A35" s="254"/>
      <c r="B35" s="255"/>
      <c r="C35" s="387"/>
      <c r="D35" s="388"/>
      <c r="E35" s="388"/>
      <c r="F35" s="388"/>
      <c r="G35" s="388"/>
      <c r="H35" s="388"/>
      <c r="I35" s="388"/>
      <c r="J35" s="388"/>
      <c r="K35" s="388"/>
      <c r="L35" s="388"/>
      <c r="M35" s="389"/>
      <c r="N35" s="256"/>
    </row>
    <row r="36" spans="1:14" x14ac:dyDescent="0.3">
      <c r="A36" s="254"/>
      <c r="B36" s="255"/>
      <c r="C36" s="387"/>
      <c r="D36" s="388"/>
      <c r="E36" s="388"/>
      <c r="F36" s="388"/>
      <c r="G36" s="388"/>
      <c r="H36" s="388"/>
      <c r="I36" s="388"/>
      <c r="J36" s="388"/>
      <c r="K36" s="388"/>
      <c r="L36" s="388"/>
      <c r="M36" s="389"/>
      <c r="N36" s="256"/>
    </row>
    <row r="37" spans="1:14" x14ac:dyDescent="0.3">
      <c r="A37" s="254"/>
      <c r="B37" s="255"/>
      <c r="C37" s="387"/>
      <c r="D37" s="388"/>
      <c r="E37" s="388"/>
      <c r="F37" s="388"/>
      <c r="G37" s="388"/>
      <c r="H37" s="388"/>
      <c r="I37" s="388"/>
      <c r="J37" s="388"/>
      <c r="K37" s="388"/>
      <c r="L37" s="388"/>
      <c r="M37" s="389"/>
      <c r="N37" s="256"/>
    </row>
    <row r="38" spans="1:14" x14ac:dyDescent="0.3">
      <c r="A38" s="254"/>
      <c r="B38" s="255"/>
      <c r="C38" s="387"/>
      <c r="D38" s="388"/>
      <c r="E38" s="388"/>
      <c r="F38" s="388"/>
      <c r="G38" s="388"/>
      <c r="H38" s="388"/>
      <c r="I38" s="388"/>
      <c r="J38" s="388"/>
      <c r="K38" s="388"/>
      <c r="L38" s="388"/>
      <c r="M38" s="389"/>
      <c r="N38" s="256"/>
    </row>
    <row r="39" spans="1:14" x14ac:dyDescent="0.3">
      <c r="A39" s="254"/>
      <c r="B39" s="255"/>
      <c r="C39" s="387"/>
      <c r="D39" s="388"/>
      <c r="E39" s="388"/>
      <c r="F39" s="388"/>
      <c r="G39" s="388"/>
      <c r="H39" s="388"/>
      <c r="I39" s="388"/>
      <c r="J39" s="388"/>
      <c r="K39" s="388"/>
      <c r="L39" s="388"/>
      <c r="M39" s="389"/>
      <c r="N39" s="256"/>
    </row>
    <row r="40" spans="1:14" x14ac:dyDescent="0.3">
      <c r="A40" s="254"/>
      <c r="B40" s="255"/>
      <c r="C40" s="387"/>
      <c r="D40" s="388"/>
      <c r="E40" s="388"/>
      <c r="F40" s="388"/>
      <c r="G40" s="388"/>
      <c r="H40" s="388"/>
      <c r="I40" s="388"/>
      <c r="J40" s="388"/>
      <c r="K40" s="388"/>
      <c r="L40" s="388"/>
      <c r="M40" s="389"/>
      <c r="N40" s="256"/>
    </row>
    <row r="41" spans="1:14" x14ac:dyDescent="0.3">
      <c r="A41" s="254"/>
      <c r="B41" s="255"/>
      <c r="C41" s="387"/>
      <c r="D41" s="388"/>
      <c r="E41" s="388"/>
      <c r="F41" s="388"/>
      <c r="G41" s="388"/>
      <c r="H41" s="388"/>
      <c r="I41" s="388"/>
      <c r="J41" s="388"/>
      <c r="K41" s="388"/>
      <c r="L41" s="388"/>
      <c r="M41" s="389"/>
      <c r="N41" s="256"/>
    </row>
    <row r="42" spans="1:14" x14ac:dyDescent="0.3">
      <c r="A42" s="254"/>
      <c r="B42" s="255"/>
      <c r="C42" s="387"/>
      <c r="D42" s="388"/>
      <c r="E42" s="388"/>
      <c r="F42" s="388"/>
      <c r="G42" s="388"/>
      <c r="H42" s="388"/>
      <c r="I42" s="388"/>
      <c r="J42" s="388"/>
      <c r="K42" s="388"/>
      <c r="L42" s="388"/>
      <c r="M42" s="389"/>
      <c r="N42" s="256"/>
    </row>
    <row r="43" spans="1:14" x14ac:dyDescent="0.3">
      <c r="A43" s="254"/>
      <c r="B43" s="255"/>
      <c r="C43" s="387"/>
      <c r="D43" s="388"/>
      <c r="E43" s="388"/>
      <c r="F43" s="388"/>
      <c r="G43" s="388"/>
      <c r="H43" s="388"/>
      <c r="I43" s="388"/>
      <c r="J43" s="388"/>
      <c r="K43" s="388"/>
      <c r="L43" s="388"/>
      <c r="M43" s="389"/>
      <c r="N43" s="256"/>
    </row>
    <row r="44" spans="1:14" x14ac:dyDescent="0.3">
      <c r="A44" s="254"/>
      <c r="B44" s="255"/>
      <c r="C44" s="387"/>
      <c r="D44" s="388"/>
      <c r="E44" s="388"/>
      <c r="F44" s="388"/>
      <c r="G44" s="388"/>
      <c r="H44" s="388"/>
      <c r="I44" s="388"/>
      <c r="J44" s="388"/>
      <c r="K44" s="388"/>
      <c r="L44" s="388"/>
      <c r="M44" s="389"/>
      <c r="N44" s="256"/>
    </row>
    <row r="45" spans="1:14" x14ac:dyDescent="0.3">
      <c r="A45" s="254"/>
      <c r="B45" s="255"/>
      <c r="C45" s="387"/>
      <c r="D45" s="388"/>
      <c r="E45" s="388"/>
      <c r="F45" s="388"/>
      <c r="G45" s="388"/>
      <c r="H45" s="388"/>
      <c r="I45" s="388"/>
      <c r="J45" s="388"/>
      <c r="K45" s="388"/>
      <c r="L45" s="388"/>
      <c r="M45" s="389"/>
      <c r="N45" s="256"/>
    </row>
    <row r="46" spans="1:14" x14ac:dyDescent="0.3">
      <c r="A46" s="254"/>
      <c r="B46" s="255"/>
      <c r="C46" s="387"/>
      <c r="D46" s="388"/>
      <c r="E46" s="388"/>
      <c r="F46" s="388"/>
      <c r="G46" s="388"/>
      <c r="H46" s="388"/>
      <c r="I46" s="388"/>
      <c r="J46" s="388"/>
      <c r="K46" s="388"/>
      <c r="L46" s="388"/>
      <c r="M46" s="389"/>
      <c r="N46" s="256"/>
    </row>
    <row r="47" spans="1:14" x14ac:dyDescent="0.3">
      <c r="A47" s="254"/>
      <c r="B47" s="255"/>
      <c r="C47" s="387"/>
      <c r="D47" s="388"/>
      <c r="E47" s="388"/>
      <c r="F47" s="388"/>
      <c r="G47" s="388"/>
      <c r="H47" s="388"/>
      <c r="I47" s="388"/>
      <c r="J47" s="388"/>
      <c r="K47" s="388"/>
      <c r="L47" s="388"/>
      <c r="M47" s="389"/>
      <c r="N47" s="256"/>
    </row>
    <row r="48" spans="1:14" x14ac:dyDescent="0.3">
      <c r="A48" s="254"/>
      <c r="B48" s="255"/>
      <c r="C48" s="387"/>
      <c r="D48" s="388"/>
      <c r="E48" s="388"/>
      <c r="F48" s="388"/>
      <c r="G48" s="388"/>
      <c r="H48" s="388"/>
      <c r="I48" s="388"/>
      <c r="J48" s="388"/>
      <c r="K48" s="388"/>
      <c r="L48" s="388"/>
      <c r="M48" s="389"/>
      <c r="N48" s="256"/>
    </row>
    <row r="49" spans="1:14" x14ac:dyDescent="0.3">
      <c r="A49" s="254"/>
      <c r="B49" s="255"/>
      <c r="C49" s="387"/>
      <c r="D49" s="388"/>
      <c r="E49" s="388"/>
      <c r="F49" s="388"/>
      <c r="G49" s="388"/>
      <c r="H49" s="388"/>
      <c r="I49" s="388"/>
      <c r="J49" s="388"/>
      <c r="K49" s="388"/>
      <c r="L49" s="388"/>
      <c r="M49" s="389"/>
      <c r="N49" s="256"/>
    </row>
    <row r="50" spans="1:14" x14ac:dyDescent="0.3">
      <c r="A50" s="254"/>
      <c r="B50" s="255"/>
      <c r="C50" s="387"/>
      <c r="D50" s="388"/>
      <c r="E50" s="388"/>
      <c r="F50" s="388"/>
      <c r="G50" s="388"/>
      <c r="H50" s="388"/>
      <c r="I50" s="388"/>
      <c r="J50" s="388"/>
      <c r="K50" s="388"/>
      <c r="L50" s="388"/>
      <c r="M50" s="389"/>
      <c r="N50" s="256"/>
    </row>
    <row r="51" spans="1:14" x14ac:dyDescent="0.3">
      <c r="A51" s="254"/>
      <c r="B51" s="255"/>
      <c r="C51" s="387"/>
      <c r="D51" s="388"/>
      <c r="E51" s="388"/>
      <c r="F51" s="388"/>
      <c r="G51" s="388"/>
      <c r="H51" s="388"/>
      <c r="I51" s="388"/>
      <c r="J51" s="388"/>
      <c r="K51" s="388"/>
      <c r="L51" s="388"/>
      <c r="M51" s="389"/>
      <c r="N51" s="256"/>
    </row>
    <row r="52" spans="1:14" x14ac:dyDescent="0.3">
      <c r="A52" s="254"/>
      <c r="B52" s="255"/>
      <c r="C52" s="387"/>
      <c r="D52" s="388"/>
      <c r="E52" s="388"/>
      <c r="F52" s="388"/>
      <c r="G52" s="388"/>
      <c r="H52" s="388"/>
      <c r="I52" s="388"/>
      <c r="J52" s="388"/>
      <c r="K52" s="388"/>
      <c r="L52" s="388"/>
      <c r="M52" s="389"/>
      <c r="N52" s="256"/>
    </row>
    <row r="53" spans="1:14" x14ac:dyDescent="0.3">
      <c r="A53" s="254"/>
      <c r="B53" s="255"/>
      <c r="C53" s="387"/>
      <c r="D53" s="388"/>
      <c r="E53" s="388"/>
      <c r="F53" s="388"/>
      <c r="G53" s="388"/>
      <c r="H53" s="388"/>
      <c r="I53" s="388"/>
      <c r="J53" s="388"/>
      <c r="K53" s="388"/>
      <c r="L53" s="388"/>
      <c r="M53" s="389"/>
      <c r="N53" s="256"/>
    </row>
    <row r="54" spans="1:14" x14ac:dyDescent="0.3">
      <c r="A54" s="254"/>
      <c r="B54" s="255"/>
      <c r="C54" s="387"/>
      <c r="D54" s="388"/>
      <c r="E54" s="388"/>
      <c r="F54" s="388"/>
      <c r="G54" s="388"/>
      <c r="H54" s="388"/>
      <c r="I54" s="388"/>
      <c r="J54" s="388"/>
      <c r="K54" s="388"/>
      <c r="L54" s="388"/>
      <c r="M54" s="389"/>
      <c r="N54" s="256"/>
    </row>
    <row r="55" spans="1:14" x14ac:dyDescent="0.3">
      <c r="A55" s="254"/>
      <c r="B55" s="255"/>
      <c r="C55" s="387"/>
      <c r="D55" s="388"/>
      <c r="E55" s="388"/>
      <c r="F55" s="388"/>
      <c r="G55" s="388"/>
      <c r="H55" s="388"/>
      <c r="I55" s="388"/>
      <c r="J55" s="388"/>
      <c r="K55" s="388"/>
      <c r="L55" s="388"/>
      <c r="M55" s="389"/>
      <c r="N55" s="256"/>
    </row>
    <row r="56" spans="1:14" x14ac:dyDescent="0.3">
      <c r="A56" s="254"/>
      <c r="B56" s="255"/>
      <c r="C56" s="387"/>
      <c r="D56" s="388"/>
      <c r="E56" s="388"/>
      <c r="F56" s="388"/>
      <c r="G56" s="388"/>
      <c r="H56" s="388"/>
      <c r="I56" s="388"/>
      <c r="J56" s="388"/>
      <c r="K56" s="388"/>
      <c r="L56" s="388"/>
      <c r="M56" s="389"/>
      <c r="N56" s="256"/>
    </row>
    <row r="57" spans="1:14" x14ac:dyDescent="0.3">
      <c r="A57" s="254"/>
      <c r="B57" s="255"/>
      <c r="C57" s="387"/>
      <c r="D57" s="388"/>
      <c r="E57" s="388"/>
      <c r="F57" s="388"/>
      <c r="G57" s="388"/>
      <c r="H57" s="388"/>
      <c r="I57" s="388"/>
      <c r="J57" s="388"/>
      <c r="K57" s="388"/>
      <c r="L57" s="388"/>
      <c r="M57" s="389"/>
      <c r="N57" s="256"/>
    </row>
    <row r="58" spans="1:14" x14ac:dyDescent="0.3">
      <c r="A58" s="254"/>
      <c r="B58" s="255"/>
      <c r="C58" s="387"/>
      <c r="D58" s="388"/>
      <c r="E58" s="388"/>
      <c r="F58" s="388"/>
      <c r="G58" s="388"/>
      <c r="H58" s="388"/>
      <c r="I58" s="388"/>
      <c r="J58" s="388"/>
      <c r="K58" s="388"/>
      <c r="L58" s="388"/>
      <c r="M58" s="389"/>
      <c r="N58" s="256"/>
    </row>
    <row r="59" spans="1:14" x14ac:dyDescent="0.3">
      <c r="A59" s="254"/>
      <c r="B59" s="255"/>
      <c r="C59" s="387"/>
      <c r="D59" s="388"/>
      <c r="E59" s="388"/>
      <c r="F59" s="388"/>
      <c r="G59" s="388"/>
      <c r="H59" s="388"/>
      <c r="I59" s="388"/>
      <c r="J59" s="388"/>
      <c r="K59" s="388"/>
      <c r="L59" s="388"/>
      <c r="M59" s="389"/>
      <c r="N59" s="256"/>
    </row>
    <row r="60" spans="1:14" x14ac:dyDescent="0.3">
      <c r="A60" s="254"/>
      <c r="B60" s="255"/>
      <c r="C60" s="387"/>
      <c r="D60" s="388"/>
      <c r="E60" s="388"/>
      <c r="F60" s="388"/>
      <c r="G60" s="388"/>
      <c r="H60" s="388"/>
      <c r="I60" s="388"/>
      <c r="J60" s="388"/>
      <c r="K60" s="388"/>
      <c r="L60" s="388"/>
      <c r="M60" s="389"/>
      <c r="N60" s="256"/>
    </row>
    <row r="61" spans="1:14" x14ac:dyDescent="0.3">
      <c r="A61" s="254"/>
      <c r="B61" s="255"/>
      <c r="C61" s="387"/>
      <c r="D61" s="388"/>
      <c r="E61" s="388"/>
      <c r="F61" s="388"/>
      <c r="G61" s="388"/>
      <c r="H61" s="388"/>
      <c r="I61" s="388"/>
      <c r="J61" s="388"/>
      <c r="K61" s="388"/>
      <c r="L61" s="388"/>
      <c r="M61" s="389"/>
      <c r="N61" s="256"/>
    </row>
    <row r="62" spans="1:14" x14ac:dyDescent="0.3">
      <c r="A62" s="254"/>
      <c r="B62" s="255"/>
      <c r="C62" s="390"/>
      <c r="D62" s="391"/>
      <c r="E62" s="391"/>
      <c r="F62" s="391"/>
      <c r="G62" s="391"/>
      <c r="H62" s="391"/>
      <c r="I62" s="391"/>
      <c r="J62" s="391"/>
      <c r="K62" s="391"/>
      <c r="L62" s="391"/>
      <c r="M62" s="392"/>
      <c r="N62" s="256"/>
    </row>
    <row r="63" spans="1:14" x14ac:dyDescent="0.3">
      <c r="A63" s="257"/>
      <c r="B63" s="258"/>
      <c r="C63" s="258"/>
      <c r="D63" s="258"/>
      <c r="E63" s="258"/>
      <c r="F63" s="258"/>
      <c r="G63" s="258"/>
      <c r="H63" s="258"/>
      <c r="I63" s="258"/>
      <c r="J63" s="258"/>
      <c r="K63" s="258"/>
      <c r="L63" s="258"/>
      <c r="M63" s="258"/>
      <c r="N63" s="259"/>
    </row>
  </sheetData>
  <mergeCells count="4">
    <mergeCell ref="A1:N1"/>
    <mergeCell ref="A2:N2"/>
    <mergeCell ref="C14:M23"/>
    <mergeCell ref="C33:M62"/>
  </mergeCells>
  <pageMargins left="0.7" right="0.7" top="0.75" bottom="0.75" header="0.3" footer="0.3"/>
  <pageSetup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62"/>
  <sheetViews>
    <sheetView showGridLines="0" workbookViewId="0">
      <selection sqref="A1:M1"/>
    </sheetView>
  </sheetViews>
  <sheetFormatPr defaultColWidth="8.88671875" defaultRowHeight="15" x14ac:dyDescent="0.25"/>
  <cols>
    <col min="1" max="1" width="19" style="279" customWidth="1"/>
    <col min="2" max="2" width="14.109375" style="130" bestFit="1" customWidth="1"/>
    <col min="3" max="3" width="14.109375" style="130" customWidth="1"/>
    <col min="4" max="4" width="14.109375" style="268"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3" ht="26.25" customHeight="1" x14ac:dyDescent="0.4">
      <c r="A1" s="393" t="s">
        <v>19</v>
      </c>
      <c r="B1" s="393"/>
      <c r="C1" s="393"/>
      <c r="D1" s="393"/>
      <c r="E1" s="393"/>
      <c r="F1" s="393"/>
      <c r="G1" s="393"/>
      <c r="H1" s="393"/>
      <c r="I1" s="393"/>
      <c r="J1" s="393"/>
      <c r="K1" s="393"/>
      <c r="L1" s="393"/>
      <c r="M1" s="393"/>
      <c r="N1" s="70"/>
      <c r="O1" s="70"/>
      <c r="P1" s="70"/>
      <c r="Q1" s="71"/>
      <c r="R1" s="71"/>
    </row>
    <row r="2" spans="1:23" ht="26.25" customHeight="1" x14ac:dyDescent="0.4">
      <c r="A2" s="394" t="s">
        <v>18</v>
      </c>
      <c r="B2" s="394"/>
      <c r="C2" s="394"/>
      <c r="D2" s="394"/>
      <c r="E2" s="394"/>
      <c r="F2" s="394"/>
      <c r="G2" s="394"/>
      <c r="H2" s="394"/>
      <c r="I2" s="394"/>
      <c r="J2" s="394"/>
      <c r="K2" s="394"/>
      <c r="L2" s="394"/>
      <c r="M2" s="394"/>
      <c r="N2" s="71"/>
      <c r="O2" s="71"/>
      <c r="P2" s="71"/>
      <c r="Q2" s="71"/>
      <c r="R2" s="71"/>
    </row>
    <row r="3" spans="1:23" ht="17.399999999999999" x14ac:dyDescent="0.3">
      <c r="A3" s="355" t="s">
        <v>353</v>
      </c>
      <c r="B3" s="355"/>
      <c r="C3" s="355"/>
      <c r="D3" s="355"/>
      <c r="E3" s="355"/>
      <c r="F3" s="355"/>
      <c r="G3" s="355"/>
      <c r="H3" s="355"/>
      <c r="I3" s="355"/>
      <c r="J3" s="355"/>
      <c r="K3" s="355"/>
      <c r="L3" s="355"/>
      <c r="M3" s="355"/>
      <c r="N3" s="355"/>
      <c r="O3" s="71"/>
      <c r="P3" s="71"/>
      <c r="Q3" s="71"/>
      <c r="R3" s="71"/>
    </row>
    <row r="4" spans="1:23" s="8" customFormat="1" ht="12" customHeight="1" thickBot="1" x14ac:dyDescent="0.3">
      <c r="A4" s="280"/>
      <c r="B4" s="131"/>
      <c r="C4" s="131"/>
      <c r="E4" s="181"/>
      <c r="F4" s="199"/>
      <c r="G4" s="199"/>
      <c r="H4" s="199"/>
      <c r="I4" s="199"/>
      <c r="J4" s="189"/>
      <c r="K4" s="191"/>
      <c r="L4" s="191"/>
      <c r="M4" s="7"/>
      <c r="N4" s="5"/>
      <c r="O4" s="5"/>
      <c r="P4" s="6"/>
      <c r="Q4" s="6"/>
      <c r="R4" s="6"/>
      <c r="S4" s="6"/>
      <c r="T4" s="6"/>
    </row>
    <row r="5" spans="1:23" s="3" customFormat="1" ht="15" customHeight="1" x14ac:dyDescent="0.25">
      <c r="A5" s="281" t="s">
        <v>17</v>
      </c>
      <c r="B5" s="162" t="str">
        <f>'Cover Page'!B9</f>
        <v>Explorer Insurance Company</v>
      </c>
      <c r="C5" s="162"/>
      <c r="D5" s="271"/>
      <c r="E5" s="182"/>
      <c r="F5" s="220"/>
      <c r="G5" s="336"/>
      <c r="H5" s="336"/>
      <c r="I5" s="336"/>
      <c r="J5" s="336"/>
      <c r="K5" s="337"/>
      <c r="L5" s="192" t="s">
        <v>55</v>
      </c>
      <c r="M5" s="330">
        <f>'Cover Page'!L9</f>
        <v>40029</v>
      </c>
      <c r="N5" s="2"/>
      <c r="O5" s="2"/>
      <c r="P5" s="2"/>
      <c r="Q5" s="2"/>
      <c r="R5" s="2"/>
    </row>
    <row r="6" spans="1:23" s="3" customFormat="1" ht="14.4" x14ac:dyDescent="0.3">
      <c r="A6" s="282"/>
      <c r="B6" s="132"/>
      <c r="C6" s="132"/>
      <c r="D6" s="110"/>
      <c r="E6" s="183"/>
      <c r="F6" s="286"/>
      <c r="G6" s="338"/>
      <c r="H6" s="338"/>
      <c r="I6" s="338"/>
      <c r="J6" s="338"/>
      <c r="K6" s="339"/>
      <c r="L6" s="144"/>
      <c r="M6" s="331"/>
      <c r="N6" s="2"/>
      <c r="O6" s="2"/>
      <c r="P6" s="2"/>
      <c r="Q6" s="2"/>
      <c r="R6" s="2"/>
    </row>
    <row r="7" spans="1:23" s="3" customFormat="1" ht="15" customHeight="1" x14ac:dyDescent="0.3">
      <c r="A7" s="283" t="s">
        <v>20</v>
      </c>
      <c r="B7" s="163" t="str">
        <f>'Cover Page'!B13</f>
        <v>ICW Group</v>
      </c>
      <c r="C7" s="163"/>
      <c r="D7" s="163"/>
      <c r="E7" s="184"/>
      <c r="F7" s="221"/>
      <c r="G7" s="338"/>
      <c r="H7" s="338"/>
      <c r="I7" s="338"/>
      <c r="J7" s="338"/>
      <c r="K7" s="340"/>
      <c r="L7" s="145" t="s">
        <v>56</v>
      </c>
      <c r="M7" s="332">
        <f>'Cover Page'!L13</f>
        <v>922</v>
      </c>
      <c r="N7" s="2"/>
      <c r="O7" s="2"/>
      <c r="P7" s="2"/>
      <c r="Q7" s="2"/>
      <c r="R7" s="2"/>
    </row>
    <row r="8" spans="1:23" s="6" customFormat="1" ht="6.75" customHeight="1" thickBot="1" x14ac:dyDescent="0.35">
      <c r="A8" s="284"/>
      <c r="B8" s="133"/>
      <c r="C8" s="133"/>
      <c r="D8" s="272"/>
      <c r="E8" s="185"/>
      <c r="F8" s="200"/>
      <c r="G8" s="200"/>
      <c r="H8" s="200"/>
      <c r="I8" s="200"/>
      <c r="J8" s="200"/>
      <c r="K8" s="185"/>
      <c r="L8" s="193"/>
      <c r="M8" s="197"/>
      <c r="N8" s="4"/>
      <c r="O8" s="51"/>
      <c r="P8" s="1"/>
      <c r="Q8" s="2"/>
      <c r="R8" s="2"/>
      <c r="S8" s="2"/>
      <c r="T8" s="2"/>
      <c r="U8" s="2"/>
    </row>
    <row r="9" spans="1:23" s="72" customFormat="1" ht="15" customHeight="1" thickBot="1" x14ac:dyDescent="0.35">
      <c r="A9" s="285"/>
      <c r="B9" s="134"/>
      <c r="C9" s="134"/>
      <c r="D9" s="269"/>
      <c r="E9" s="186"/>
      <c r="F9" s="201"/>
      <c r="G9" s="201"/>
      <c r="H9" s="201"/>
      <c r="I9" s="201"/>
      <c r="J9" s="186"/>
      <c r="K9" s="194"/>
      <c r="L9" s="341"/>
      <c r="M9" s="342"/>
    </row>
    <row r="10" spans="1:23" s="72" customFormat="1" ht="15" customHeight="1" thickTop="1" x14ac:dyDescent="0.3">
      <c r="A10" s="324">
        <v>1</v>
      </c>
      <c r="B10" s="324">
        <v>2</v>
      </c>
      <c r="C10" s="324">
        <v>3</v>
      </c>
      <c r="D10" s="324">
        <v>4</v>
      </c>
      <c r="E10" s="324">
        <v>5</v>
      </c>
      <c r="F10" s="324">
        <v>6</v>
      </c>
      <c r="G10" s="324">
        <v>7</v>
      </c>
      <c r="H10" s="324">
        <v>8</v>
      </c>
      <c r="I10" s="324">
        <v>9</v>
      </c>
      <c r="J10" s="324">
        <v>10</v>
      </c>
      <c r="K10" s="324">
        <v>11</v>
      </c>
      <c r="L10" s="324">
        <v>12</v>
      </c>
      <c r="M10" s="325">
        <v>13</v>
      </c>
    </row>
    <row r="11" spans="1:23" s="72" customFormat="1" ht="15" customHeight="1" x14ac:dyDescent="0.3">
      <c r="A11" s="316"/>
      <c r="B11" s="297"/>
      <c r="C11" s="297"/>
      <c r="D11" s="297"/>
      <c r="E11" s="297"/>
      <c r="F11" s="298"/>
      <c r="G11" s="299"/>
      <c r="H11" s="299"/>
      <c r="I11" s="299"/>
      <c r="J11" s="300"/>
      <c r="K11" s="301" t="s">
        <v>16</v>
      </c>
      <c r="L11" s="302" t="s">
        <v>12</v>
      </c>
      <c r="M11" s="303"/>
      <c r="N11"/>
      <c r="O11"/>
      <c r="P11"/>
      <c r="Q11"/>
      <c r="R11"/>
      <c r="S11"/>
      <c r="T11"/>
      <c r="U11"/>
      <c r="V11"/>
      <c r="W11"/>
    </row>
    <row r="12" spans="1:23" s="72" customFormat="1" ht="15" customHeight="1" x14ac:dyDescent="0.3">
      <c r="A12" s="316"/>
      <c r="B12" s="297"/>
      <c r="C12" s="297"/>
      <c r="D12" s="297"/>
      <c r="E12" s="304"/>
      <c r="F12" s="298"/>
      <c r="G12" s="299" t="s">
        <v>78</v>
      </c>
      <c r="H12" s="305"/>
      <c r="I12" s="300" t="s">
        <v>16</v>
      </c>
      <c r="J12" s="300" t="s">
        <v>16</v>
      </c>
      <c r="K12" s="301" t="s">
        <v>15</v>
      </c>
      <c r="L12" s="302" t="s">
        <v>90</v>
      </c>
      <c r="M12" s="306"/>
      <c r="N12"/>
      <c r="O12"/>
      <c r="P12"/>
      <c r="Q12"/>
      <c r="R12"/>
      <c r="S12"/>
      <c r="T12"/>
      <c r="U12"/>
      <c r="V12"/>
      <c r="W12"/>
    </row>
    <row r="13" spans="1:23" s="72" customFormat="1" ht="15" customHeight="1" x14ac:dyDescent="0.3">
      <c r="A13" s="316"/>
      <c r="B13" s="297" t="s">
        <v>216</v>
      </c>
      <c r="C13" s="297"/>
      <c r="D13" s="297"/>
      <c r="E13" s="297"/>
      <c r="F13" s="298" t="s">
        <v>14</v>
      </c>
      <c r="G13" s="299" t="s">
        <v>318</v>
      </c>
      <c r="H13" s="305"/>
      <c r="I13" s="300" t="s">
        <v>9</v>
      </c>
      <c r="J13" s="300" t="s">
        <v>9</v>
      </c>
      <c r="K13" s="301" t="s">
        <v>13</v>
      </c>
      <c r="L13" s="302" t="s">
        <v>319</v>
      </c>
      <c r="M13" s="307" t="s">
        <v>12</v>
      </c>
      <c r="N13"/>
      <c r="O13"/>
      <c r="P13"/>
      <c r="Q13"/>
      <c r="R13"/>
      <c r="S13"/>
      <c r="T13"/>
      <c r="U13"/>
      <c r="V13"/>
      <c r="W13"/>
    </row>
    <row r="14" spans="1:23" s="72" customFormat="1" ht="15" customHeight="1" x14ac:dyDescent="0.3">
      <c r="A14" s="316"/>
      <c r="B14" s="297" t="s">
        <v>11</v>
      </c>
      <c r="C14" s="297"/>
      <c r="D14" s="297" t="s">
        <v>212</v>
      </c>
      <c r="E14" s="297" t="s">
        <v>217</v>
      </c>
      <c r="F14" s="298" t="s">
        <v>4</v>
      </c>
      <c r="G14" s="299" t="s">
        <v>10</v>
      </c>
      <c r="H14" s="299" t="s">
        <v>79</v>
      </c>
      <c r="I14" s="300" t="s">
        <v>173</v>
      </c>
      <c r="J14" s="300" t="s">
        <v>173</v>
      </c>
      <c r="K14" s="301" t="s">
        <v>8</v>
      </c>
      <c r="L14" s="302" t="s">
        <v>174</v>
      </c>
      <c r="M14" s="307" t="s">
        <v>7</v>
      </c>
      <c r="N14"/>
      <c r="O14"/>
      <c r="P14"/>
      <c r="Q14"/>
      <c r="R14"/>
      <c r="S14"/>
      <c r="T14"/>
      <c r="U14"/>
      <c r="V14"/>
      <c r="W14"/>
    </row>
    <row r="15" spans="1:23" s="72" customFormat="1" ht="15" customHeight="1" thickBot="1" x14ac:dyDescent="0.35">
      <c r="A15" s="317" t="s">
        <v>176</v>
      </c>
      <c r="B15" s="308" t="s">
        <v>6</v>
      </c>
      <c r="C15" s="308" t="s">
        <v>209</v>
      </c>
      <c r="D15" s="308" t="s">
        <v>213</v>
      </c>
      <c r="E15" s="308" t="s">
        <v>210</v>
      </c>
      <c r="F15" s="309" t="s">
        <v>5</v>
      </c>
      <c r="G15" s="310" t="s">
        <v>4</v>
      </c>
      <c r="H15" s="310" t="s">
        <v>3</v>
      </c>
      <c r="I15" s="311" t="s">
        <v>2</v>
      </c>
      <c r="J15" s="311" t="s">
        <v>1</v>
      </c>
      <c r="K15" s="312" t="s">
        <v>0</v>
      </c>
      <c r="L15" s="313" t="s">
        <v>77</v>
      </c>
      <c r="M15" s="314" t="s">
        <v>67</v>
      </c>
      <c r="N15"/>
      <c r="O15"/>
      <c r="P15"/>
      <c r="Q15"/>
      <c r="R15"/>
      <c r="S15"/>
      <c r="T15"/>
      <c r="U15"/>
      <c r="V15"/>
      <c r="W15"/>
    </row>
    <row r="16" spans="1:23" ht="15" customHeight="1" thickTop="1" x14ac:dyDescent="0.3">
      <c r="A16" s="196"/>
      <c r="B16" s="270"/>
      <c r="D16" s="135"/>
      <c r="E16" s="270"/>
      <c r="F16" s="187"/>
      <c r="G16" s="202"/>
      <c r="H16" s="202"/>
      <c r="I16" s="203"/>
      <c r="J16" s="203"/>
      <c r="K16" s="190"/>
      <c r="L16" s="195"/>
      <c r="M16" s="195"/>
      <c r="N16"/>
      <c r="O16"/>
      <c r="P16"/>
      <c r="Q16"/>
      <c r="R16"/>
      <c r="S16"/>
      <c r="T16"/>
      <c r="U16"/>
      <c r="V16"/>
      <c r="W16"/>
    </row>
    <row r="17" spans="1:23" s="292" customFormat="1" ht="16.5" customHeight="1" x14ac:dyDescent="0.3">
      <c r="A17" s="318">
        <f t="shared" ref="A17:A62" si="0">$M$5</f>
        <v>40029</v>
      </c>
      <c r="B17" s="315" t="s">
        <v>80</v>
      </c>
      <c r="C17" s="343" t="s">
        <v>366</v>
      </c>
      <c r="D17" s="343"/>
      <c r="E17" s="343" t="s">
        <v>348</v>
      </c>
      <c r="F17" s="344">
        <v>0</v>
      </c>
      <c r="G17" s="345">
        <v>563439.03570000001</v>
      </c>
      <c r="H17" s="346">
        <v>0</v>
      </c>
      <c r="I17" s="346">
        <v>130.6071014603616</v>
      </c>
      <c r="J17" s="346">
        <v>130.6071014603616</v>
      </c>
      <c r="K17" s="344">
        <v>0</v>
      </c>
      <c r="L17" s="347">
        <v>4089</v>
      </c>
      <c r="M17" s="347">
        <v>0</v>
      </c>
      <c r="N17"/>
      <c r="O17"/>
      <c r="P17"/>
      <c r="Q17"/>
      <c r="R17"/>
      <c r="S17"/>
      <c r="T17"/>
      <c r="U17"/>
      <c r="V17"/>
      <c r="W17"/>
    </row>
    <row r="18" spans="1:23" s="292" customFormat="1" ht="16.5" customHeight="1" x14ac:dyDescent="0.3">
      <c r="A18" s="318">
        <f t="shared" si="0"/>
        <v>40029</v>
      </c>
      <c r="B18" s="315" t="s">
        <v>80</v>
      </c>
      <c r="C18" s="343" t="s">
        <v>367</v>
      </c>
      <c r="D18" s="343"/>
      <c r="E18" s="343" t="s">
        <v>348</v>
      </c>
      <c r="F18" s="344">
        <v>0</v>
      </c>
      <c r="G18" s="345">
        <v>102812.3265</v>
      </c>
      <c r="H18" s="346">
        <v>0</v>
      </c>
      <c r="I18" s="346">
        <v>91.96093604651162</v>
      </c>
      <c r="J18" s="346">
        <v>91.96093604651162</v>
      </c>
      <c r="K18" s="344">
        <v>0</v>
      </c>
      <c r="L18" s="347">
        <v>1069</v>
      </c>
      <c r="M18" s="347">
        <v>0</v>
      </c>
      <c r="N18"/>
      <c r="O18"/>
      <c r="P18"/>
      <c r="Q18"/>
      <c r="R18"/>
      <c r="S18"/>
      <c r="T18"/>
      <c r="U18"/>
      <c r="V18"/>
      <c r="W18"/>
    </row>
    <row r="19" spans="1:23" s="292" customFormat="1" ht="16.5" customHeight="1" x14ac:dyDescent="0.3">
      <c r="A19" s="318">
        <f t="shared" si="0"/>
        <v>40029</v>
      </c>
      <c r="B19" s="315" t="s">
        <v>80</v>
      </c>
      <c r="C19" s="343" t="s">
        <v>368</v>
      </c>
      <c r="D19" s="343"/>
      <c r="E19" s="343" t="s">
        <v>348</v>
      </c>
      <c r="F19" s="344">
        <v>0</v>
      </c>
      <c r="G19" s="345">
        <v>7646.4989999999998</v>
      </c>
      <c r="H19" s="346">
        <v>0</v>
      </c>
      <c r="I19" s="346">
        <v>86.892034090909092</v>
      </c>
      <c r="J19" s="346">
        <v>86.892034090909092</v>
      </c>
      <c r="K19" s="344">
        <v>0</v>
      </c>
      <c r="L19" s="347">
        <v>85</v>
      </c>
      <c r="M19" s="347">
        <v>0</v>
      </c>
      <c r="N19"/>
      <c r="O19"/>
      <c r="P19"/>
      <c r="Q19"/>
      <c r="R19"/>
      <c r="S19"/>
      <c r="T19"/>
      <c r="U19"/>
      <c r="V19"/>
      <c r="W19"/>
    </row>
    <row r="20" spans="1:23" s="292" customFormat="1" ht="16.5" customHeight="1" x14ac:dyDescent="0.3">
      <c r="A20" s="318">
        <f t="shared" si="0"/>
        <v>40029</v>
      </c>
      <c r="B20" s="315" t="s">
        <v>80</v>
      </c>
      <c r="C20" s="343" t="s">
        <v>366</v>
      </c>
      <c r="D20" s="343"/>
      <c r="E20" s="343" t="s">
        <v>349</v>
      </c>
      <c r="F20" s="344">
        <v>0</v>
      </c>
      <c r="G20" s="345">
        <v>579046.24609999999</v>
      </c>
      <c r="H20" s="346">
        <v>0</v>
      </c>
      <c r="I20" s="346">
        <v>141.61072293959404</v>
      </c>
      <c r="J20" s="346">
        <v>141.61072293959404</v>
      </c>
      <c r="K20" s="344">
        <v>0</v>
      </c>
      <c r="L20" s="347">
        <v>3519</v>
      </c>
      <c r="M20" s="347">
        <v>0</v>
      </c>
      <c r="N20"/>
      <c r="O20"/>
      <c r="P20"/>
      <c r="Q20"/>
      <c r="R20"/>
      <c r="S20"/>
      <c r="T20"/>
      <c r="U20"/>
      <c r="V20"/>
      <c r="W20"/>
    </row>
    <row r="21" spans="1:23" s="292" customFormat="1" ht="16.5" customHeight="1" x14ac:dyDescent="0.3">
      <c r="A21" s="318">
        <f t="shared" si="0"/>
        <v>40029</v>
      </c>
      <c r="B21" s="315" t="s">
        <v>80</v>
      </c>
      <c r="C21" s="343" t="s">
        <v>367</v>
      </c>
      <c r="D21" s="343"/>
      <c r="E21" s="343" t="s">
        <v>349</v>
      </c>
      <c r="F21" s="344">
        <v>0</v>
      </c>
      <c r="G21" s="345">
        <v>103101.3729</v>
      </c>
      <c r="H21" s="346">
        <v>0</v>
      </c>
      <c r="I21" s="346">
        <v>96.446560243217959</v>
      </c>
      <c r="J21" s="346">
        <v>96.446560243217959</v>
      </c>
      <c r="K21" s="344">
        <v>0</v>
      </c>
      <c r="L21" s="347">
        <v>929</v>
      </c>
      <c r="M21" s="347">
        <v>0</v>
      </c>
      <c r="N21"/>
      <c r="O21"/>
      <c r="P21"/>
      <c r="Q21"/>
      <c r="R21"/>
      <c r="S21"/>
      <c r="T21"/>
      <c r="U21"/>
      <c r="V21"/>
      <c r="W21"/>
    </row>
    <row r="22" spans="1:23" s="292" customFormat="1" ht="16.5" customHeight="1" x14ac:dyDescent="0.3">
      <c r="A22" s="318">
        <f t="shared" si="0"/>
        <v>40029</v>
      </c>
      <c r="B22" s="315" t="s">
        <v>80</v>
      </c>
      <c r="C22" s="343" t="s">
        <v>368</v>
      </c>
      <c r="D22" s="343"/>
      <c r="E22" s="343" t="s">
        <v>349</v>
      </c>
      <c r="F22" s="344">
        <v>0</v>
      </c>
      <c r="G22" s="345">
        <v>7177.0547999999999</v>
      </c>
      <c r="H22" s="346">
        <v>0</v>
      </c>
      <c r="I22" s="346">
        <v>84.435938823529412</v>
      </c>
      <c r="J22" s="346">
        <v>84.435938823529412</v>
      </c>
      <c r="K22" s="344">
        <v>0</v>
      </c>
      <c r="L22" s="347">
        <v>72</v>
      </c>
      <c r="M22" s="347">
        <v>0</v>
      </c>
      <c r="N22"/>
      <c r="O22"/>
      <c r="P22"/>
      <c r="Q22"/>
      <c r="R22"/>
      <c r="S22"/>
      <c r="T22"/>
      <c r="U22"/>
      <c r="V22"/>
      <c r="W22"/>
    </row>
    <row r="23" spans="1:23" s="292" customFormat="1" ht="16.5" customHeight="1" x14ac:dyDescent="0.25">
      <c r="A23" s="318">
        <f t="shared" si="0"/>
        <v>40029</v>
      </c>
      <c r="B23" s="315" t="s">
        <v>80</v>
      </c>
      <c r="C23" s="343" t="s">
        <v>366</v>
      </c>
      <c r="D23" s="343"/>
      <c r="E23" s="343" t="s">
        <v>350</v>
      </c>
      <c r="F23" s="344">
        <v>0</v>
      </c>
      <c r="G23" s="345">
        <v>493690.24589999998</v>
      </c>
      <c r="H23" s="346">
        <v>0</v>
      </c>
      <c r="I23" s="346">
        <v>140.29276666666667</v>
      </c>
      <c r="J23" s="346">
        <v>140.29276666666667</v>
      </c>
      <c r="K23" s="344">
        <v>0</v>
      </c>
      <c r="L23" s="347">
        <v>3089</v>
      </c>
      <c r="M23" s="347">
        <v>0</v>
      </c>
      <c r="O23" s="292" t="str">
        <f t="shared" ref="O23:O62" si="1">IF(OR(B23="PPA", B23="CMP",B23="CML",B23="CMA",B23="WC",B23="MED"),B23,"ASLine")</f>
        <v>PPA</v>
      </c>
    </row>
    <row r="24" spans="1:23" s="292" customFormat="1" ht="16.5" customHeight="1" x14ac:dyDescent="0.25">
      <c r="A24" s="318">
        <f t="shared" si="0"/>
        <v>40029</v>
      </c>
      <c r="B24" s="315" t="s">
        <v>80</v>
      </c>
      <c r="C24" s="343" t="s">
        <v>367</v>
      </c>
      <c r="D24" s="343"/>
      <c r="E24" s="343" t="s">
        <v>350</v>
      </c>
      <c r="F24" s="344">
        <v>0</v>
      </c>
      <c r="G24" s="345">
        <v>86225.434400000013</v>
      </c>
      <c r="H24" s="346">
        <v>0</v>
      </c>
      <c r="I24" s="346">
        <v>92.8153222820237</v>
      </c>
      <c r="J24" s="346">
        <v>92.8153222820237</v>
      </c>
      <c r="K24" s="344">
        <v>0</v>
      </c>
      <c r="L24" s="347">
        <v>788</v>
      </c>
      <c r="M24" s="347">
        <v>0</v>
      </c>
      <c r="O24" s="292" t="str">
        <f t="shared" si="1"/>
        <v>PPA</v>
      </c>
    </row>
    <row r="25" spans="1:23" s="292" customFormat="1" ht="16.5" customHeight="1" x14ac:dyDescent="0.25">
      <c r="A25" s="318">
        <f t="shared" si="0"/>
        <v>40029</v>
      </c>
      <c r="B25" s="315" t="s">
        <v>80</v>
      </c>
      <c r="C25" s="343" t="s">
        <v>368</v>
      </c>
      <c r="D25" s="343"/>
      <c r="E25" s="343" t="s">
        <v>350</v>
      </c>
      <c r="F25" s="344">
        <v>0</v>
      </c>
      <c r="G25" s="345">
        <v>5437.9985999999999</v>
      </c>
      <c r="H25" s="346">
        <v>0</v>
      </c>
      <c r="I25" s="346">
        <v>75.527758333333338</v>
      </c>
      <c r="J25" s="346">
        <v>75.527758333333338</v>
      </c>
      <c r="K25" s="344">
        <v>0</v>
      </c>
      <c r="L25" s="347">
        <v>54</v>
      </c>
      <c r="M25" s="347">
        <v>0</v>
      </c>
      <c r="O25" s="292" t="str">
        <f t="shared" si="1"/>
        <v>PPA</v>
      </c>
    </row>
    <row r="26" spans="1:23" s="292" customFormat="1" ht="16.5" customHeight="1" x14ac:dyDescent="0.25">
      <c r="A26" s="318">
        <f t="shared" si="0"/>
        <v>40029</v>
      </c>
      <c r="B26" s="315" t="s">
        <v>80</v>
      </c>
      <c r="C26" s="343" t="s">
        <v>366</v>
      </c>
      <c r="D26" s="343"/>
      <c r="E26" s="343" t="s">
        <v>351</v>
      </c>
      <c r="F26" s="344">
        <v>0</v>
      </c>
      <c r="G26" s="345">
        <v>450568.56660000002</v>
      </c>
      <c r="H26" s="346">
        <v>0</v>
      </c>
      <c r="I26" s="346">
        <v>145.86227471673681</v>
      </c>
      <c r="J26" s="346">
        <v>145.86227471673681</v>
      </c>
      <c r="K26" s="344">
        <v>0</v>
      </c>
      <c r="L26" s="347">
        <v>2720</v>
      </c>
      <c r="M26" s="347">
        <v>0</v>
      </c>
      <c r="O26" s="292" t="str">
        <f t="shared" si="1"/>
        <v>PPA</v>
      </c>
    </row>
    <row r="27" spans="1:23" s="292" customFormat="1" ht="16.5" customHeight="1" x14ac:dyDescent="0.25">
      <c r="A27" s="318">
        <f t="shared" si="0"/>
        <v>40029</v>
      </c>
      <c r="B27" s="315" t="s">
        <v>80</v>
      </c>
      <c r="C27" s="343" t="s">
        <v>367</v>
      </c>
      <c r="D27" s="343"/>
      <c r="E27" s="343" t="s">
        <v>351</v>
      </c>
      <c r="F27" s="344">
        <v>0</v>
      </c>
      <c r="G27" s="345">
        <v>75373.904899999994</v>
      </c>
      <c r="H27" s="346">
        <v>0</v>
      </c>
      <c r="I27" s="346">
        <v>95.652163578680202</v>
      </c>
      <c r="J27" s="346">
        <v>95.652163578680202</v>
      </c>
      <c r="K27" s="344">
        <v>0</v>
      </c>
      <c r="L27" s="347">
        <v>670</v>
      </c>
      <c r="M27" s="347">
        <v>0</v>
      </c>
      <c r="O27" s="292" t="str">
        <f t="shared" si="1"/>
        <v>PPA</v>
      </c>
    </row>
    <row r="28" spans="1:23" s="292" customFormat="1" ht="16.5" customHeight="1" x14ac:dyDescent="0.25">
      <c r="A28" s="318">
        <f t="shared" si="0"/>
        <v>40029</v>
      </c>
      <c r="B28" s="315" t="s">
        <v>80</v>
      </c>
      <c r="C28" s="343" t="s">
        <v>368</v>
      </c>
      <c r="D28" s="343"/>
      <c r="E28" s="343" t="s">
        <v>351</v>
      </c>
      <c r="F28" s="344">
        <v>0</v>
      </c>
      <c r="G28" s="345">
        <v>4717.8086999999996</v>
      </c>
      <c r="H28" s="346">
        <v>0</v>
      </c>
      <c r="I28" s="346">
        <v>87.366827777777772</v>
      </c>
      <c r="J28" s="346">
        <v>87.366827777777772</v>
      </c>
      <c r="K28" s="344">
        <v>0</v>
      </c>
      <c r="L28" s="347">
        <v>43</v>
      </c>
      <c r="M28" s="347">
        <v>0</v>
      </c>
      <c r="O28" s="292" t="str">
        <f t="shared" si="1"/>
        <v>PPA</v>
      </c>
    </row>
    <row r="29" spans="1:23" s="292" customFormat="1" ht="16.5" customHeight="1" x14ac:dyDescent="0.25">
      <c r="A29" s="318">
        <f t="shared" si="0"/>
        <v>40029</v>
      </c>
      <c r="B29" s="315" t="s">
        <v>80</v>
      </c>
      <c r="C29" s="343" t="s">
        <v>366</v>
      </c>
      <c r="D29" s="343"/>
      <c r="E29" s="343" t="s">
        <v>233</v>
      </c>
      <c r="F29" s="344">
        <v>0</v>
      </c>
      <c r="G29" s="345">
        <v>2086744.0943</v>
      </c>
      <c r="H29" s="346">
        <v>0</v>
      </c>
      <c r="I29" s="346">
        <v>483.7144400324525</v>
      </c>
      <c r="J29" s="346">
        <v>483.7144400324525</v>
      </c>
      <c r="K29" s="344">
        <v>0</v>
      </c>
      <c r="L29" s="347">
        <v>2720</v>
      </c>
      <c r="M29" s="347">
        <v>0</v>
      </c>
      <c r="O29" s="292" t="str">
        <f t="shared" si="1"/>
        <v>PPA</v>
      </c>
    </row>
    <row r="30" spans="1:23" s="292" customFormat="1" ht="16.5" customHeight="1" x14ac:dyDescent="0.25">
      <c r="A30" s="318">
        <f t="shared" si="0"/>
        <v>40029</v>
      </c>
      <c r="B30" s="315" t="s">
        <v>80</v>
      </c>
      <c r="C30" s="343" t="s">
        <v>367</v>
      </c>
      <c r="D30" s="343"/>
      <c r="E30" s="343" t="s">
        <v>233</v>
      </c>
      <c r="F30" s="344">
        <v>0</v>
      </c>
      <c r="G30" s="345">
        <v>367513.03870000003</v>
      </c>
      <c r="H30" s="346">
        <v>0</v>
      </c>
      <c r="I30" s="346">
        <v>328.72364821109124</v>
      </c>
      <c r="J30" s="346">
        <v>328.72364821109124</v>
      </c>
      <c r="K30" s="344">
        <v>0</v>
      </c>
      <c r="L30" s="347">
        <v>670</v>
      </c>
      <c r="M30" s="347">
        <v>0</v>
      </c>
      <c r="O30" s="292" t="str">
        <f t="shared" si="1"/>
        <v>PPA</v>
      </c>
    </row>
    <row r="31" spans="1:23" s="292" customFormat="1" ht="16.5" customHeight="1" x14ac:dyDescent="0.25">
      <c r="A31" s="318">
        <f t="shared" si="0"/>
        <v>40029</v>
      </c>
      <c r="B31" s="315" t="s">
        <v>80</v>
      </c>
      <c r="C31" s="343" t="s">
        <v>368</v>
      </c>
      <c r="D31" s="343"/>
      <c r="E31" s="343" t="s">
        <v>233</v>
      </c>
      <c r="F31" s="344">
        <v>0</v>
      </c>
      <c r="G31" s="345">
        <v>24979.361100000002</v>
      </c>
      <c r="H31" s="346">
        <v>0</v>
      </c>
      <c r="I31" s="346">
        <v>283.85637613636368</v>
      </c>
      <c r="J31" s="346">
        <v>283.85637613636368</v>
      </c>
      <c r="K31" s="344">
        <v>0</v>
      </c>
      <c r="L31" s="347">
        <v>43</v>
      </c>
      <c r="M31" s="347">
        <v>0</v>
      </c>
      <c r="O31" s="292" t="str">
        <f t="shared" si="1"/>
        <v>PPA</v>
      </c>
    </row>
    <row r="32" spans="1:23" s="292" customFormat="1" ht="16.5" customHeight="1" x14ac:dyDescent="0.25">
      <c r="A32" s="318">
        <f t="shared" si="0"/>
        <v>40029</v>
      </c>
      <c r="B32" s="315"/>
      <c r="C32" s="343"/>
      <c r="D32" s="343"/>
      <c r="E32" s="343"/>
      <c r="F32" s="348"/>
      <c r="G32" s="345"/>
      <c r="H32" s="346"/>
      <c r="I32" s="346"/>
      <c r="J32" s="346"/>
      <c r="K32" s="348"/>
      <c r="L32" s="347"/>
      <c r="M32" s="347"/>
      <c r="O32" s="292" t="str">
        <f t="shared" si="1"/>
        <v>ASLine</v>
      </c>
    </row>
    <row r="33" spans="1:15" s="292" customFormat="1" ht="16.5" customHeight="1" x14ac:dyDescent="0.25">
      <c r="A33" s="318">
        <f t="shared" si="0"/>
        <v>40029</v>
      </c>
      <c r="B33" s="315"/>
      <c r="C33" s="315"/>
      <c r="D33" s="315"/>
      <c r="E33" s="315"/>
      <c r="F33" s="320"/>
      <c r="G33" s="321"/>
      <c r="H33" s="322"/>
      <c r="I33" s="322"/>
      <c r="J33" s="322"/>
      <c r="K33" s="320"/>
      <c r="L33" s="319"/>
      <c r="M33" s="319"/>
      <c r="O33" s="292" t="str">
        <f t="shared" si="1"/>
        <v>ASLine</v>
      </c>
    </row>
    <row r="34" spans="1:15" s="292" customFormat="1" ht="16.5" customHeight="1" x14ac:dyDescent="0.25">
      <c r="A34" s="318">
        <f t="shared" si="0"/>
        <v>40029</v>
      </c>
      <c r="B34" s="315"/>
      <c r="C34" s="315"/>
      <c r="D34" s="315"/>
      <c r="E34" s="315"/>
      <c r="F34" s="320"/>
      <c r="G34" s="321"/>
      <c r="H34" s="322"/>
      <c r="I34" s="322"/>
      <c r="J34" s="322"/>
      <c r="K34" s="320"/>
      <c r="L34" s="319"/>
      <c r="M34" s="319"/>
      <c r="O34" s="292" t="str">
        <f t="shared" si="1"/>
        <v>ASLine</v>
      </c>
    </row>
    <row r="35" spans="1:15" s="292" customFormat="1" ht="16.5" customHeight="1" x14ac:dyDescent="0.25">
      <c r="A35" s="318">
        <f t="shared" si="0"/>
        <v>40029</v>
      </c>
      <c r="B35" s="315"/>
      <c r="C35" s="315"/>
      <c r="D35" s="315"/>
      <c r="E35" s="315"/>
      <c r="F35" s="320"/>
      <c r="G35" s="321"/>
      <c r="H35" s="322"/>
      <c r="I35" s="322"/>
      <c r="J35" s="322"/>
      <c r="K35" s="320"/>
      <c r="L35" s="319"/>
      <c r="M35" s="319"/>
      <c r="O35" s="292" t="str">
        <f t="shared" si="1"/>
        <v>ASLine</v>
      </c>
    </row>
    <row r="36" spans="1:15" s="292" customFormat="1" ht="16.5" customHeight="1" x14ac:dyDescent="0.25">
      <c r="A36" s="318">
        <f t="shared" si="0"/>
        <v>40029</v>
      </c>
      <c r="B36" s="315"/>
      <c r="C36" s="315"/>
      <c r="D36" s="315"/>
      <c r="E36" s="315"/>
      <c r="F36" s="320"/>
      <c r="G36" s="321"/>
      <c r="H36" s="322"/>
      <c r="I36" s="322"/>
      <c r="J36" s="322"/>
      <c r="K36" s="320"/>
      <c r="L36" s="319"/>
      <c r="M36" s="319"/>
      <c r="O36" s="292" t="str">
        <f t="shared" si="1"/>
        <v>ASLine</v>
      </c>
    </row>
    <row r="37" spans="1:15" s="292" customFormat="1" ht="16.5" customHeight="1" x14ac:dyDescent="0.25">
      <c r="A37" s="318">
        <f t="shared" si="0"/>
        <v>40029</v>
      </c>
      <c r="B37" s="315"/>
      <c r="C37" s="315"/>
      <c r="D37" s="315"/>
      <c r="E37" s="315"/>
      <c r="F37" s="320"/>
      <c r="G37" s="321"/>
      <c r="H37" s="322"/>
      <c r="I37" s="322"/>
      <c r="J37" s="322"/>
      <c r="K37" s="320"/>
      <c r="L37" s="319"/>
      <c r="M37" s="319"/>
      <c r="O37" s="292" t="str">
        <f t="shared" si="1"/>
        <v>ASLine</v>
      </c>
    </row>
    <row r="38" spans="1:15" s="292" customFormat="1" ht="16.5" customHeight="1" x14ac:dyDescent="0.25">
      <c r="A38" s="318">
        <f t="shared" si="0"/>
        <v>40029</v>
      </c>
      <c r="B38" s="315"/>
      <c r="C38" s="315"/>
      <c r="D38" s="315"/>
      <c r="E38" s="315"/>
      <c r="F38" s="320"/>
      <c r="G38" s="321"/>
      <c r="H38" s="322"/>
      <c r="I38" s="322"/>
      <c r="J38" s="322"/>
      <c r="K38" s="320"/>
      <c r="L38" s="319"/>
      <c r="M38" s="319"/>
      <c r="O38" s="292" t="str">
        <f t="shared" si="1"/>
        <v>ASLine</v>
      </c>
    </row>
    <row r="39" spans="1:15" s="292" customFormat="1" ht="16.5" customHeight="1" x14ac:dyDescent="0.25">
      <c r="A39" s="318">
        <f t="shared" si="0"/>
        <v>40029</v>
      </c>
      <c r="B39" s="315"/>
      <c r="C39" s="315"/>
      <c r="D39" s="315"/>
      <c r="E39" s="315"/>
      <c r="F39" s="320"/>
      <c r="G39" s="321"/>
      <c r="H39" s="322"/>
      <c r="I39" s="322"/>
      <c r="J39" s="322"/>
      <c r="K39" s="320"/>
      <c r="L39" s="319"/>
      <c r="M39" s="319"/>
      <c r="O39" s="292" t="str">
        <f t="shared" si="1"/>
        <v>ASLine</v>
      </c>
    </row>
    <row r="40" spans="1:15" s="292" customFormat="1" ht="16.5" customHeight="1" x14ac:dyDescent="0.25">
      <c r="A40" s="318">
        <f t="shared" si="0"/>
        <v>40029</v>
      </c>
      <c r="B40" s="315"/>
      <c r="C40" s="315"/>
      <c r="D40" s="315"/>
      <c r="E40" s="315"/>
      <c r="F40" s="320"/>
      <c r="G40" s="321"/>
      <c r="H40" s="322"/>
      <c r="I40" s="322"/>
      <c r="J40" s="322"/>
      <c r="K40" s="320"/>
      <c r="L40" s="319"/>
      <c r="M40" s="319"/>
      <c r="O40" s="292" t="str">
        <f t="shared" si="1"/>
        <v>ASLine</v>
      </c>
    </row>
    <row r="41" spans="1:15" s="292" customFormat="1" ht="13.8" x14ac:dyDescent="0.25">
      <c r="A41" s="318">
        <f t="shared" si="0"/>
        <v>40029</v>
      </c>
      <c r="B41" s="315"/>
      <c r="C41" s="315"/>
      <c r="D41" s="315"/>
      <c r="E41" s="315"/>
      <c r="F41" s="320"/>
      <c r="G41" s="321"/>
      <c r="H41" s="322"/>
      <c r="I41" s="322"/>
      <c r="J41" s="322"/>
      <c r="K41" s="320"/>
      <c r="L41" s="319"/>
      <c r="M41" s="319"/>
      <c r="O41" s="292" t="str">
        <f t="shared" si="1"/>
        <v>ASLine</v>
      </c>
    </row>
    <row r="42" spans="1:15" s="292" customFormat="1" ht="13.8" x14ac:dyDescent="0.25">
      <c r="A42" s="318">
        <f t="shared" si="0"/>
        <v>40029</v>
      </c>
      <c r="B42" s="315"/>
      <c r="C42" s="315"/>
      <c r="D42" s="315"/>
      <c r="E42" s="315"/>
      <c r="F42" s="320"/>
      <c r="G42" s="321"/>
      <c r="H42" s="322"/>
      <c r="I42" s="322"/>
      <c r="J42" s="322"/>
      <c r="K42" s="320"/>
      <c r="L42" s="319"/>
      <c r="M42" s="319"/>
      <c r="O42" s="292" t="str">
        <f t="shared" si="1"/>
        <v>ASLine</v>
      </c>
    </row>
    <row r="43" spans="1:15" s="292" customFormat="1" ht="13.8" x14ac:dyDescent="0.25">
      <c r="A43" s="318">
        <f t="shared" si="0"/>
        <v>40029</v>
      </c>
      <c r="B43" s="315"/>
      <c r="C43" s="315"/>
      <c r="D43" s="315"/>
      <c r="E43" s="315"/>
      <c r="F43" s="320"/>
      <c r="G43" s="321"/>
      <c r="H43" s="322"/>
      <c r="I43" s="322"/>
      <c r="J43" s="322"/>
      <c r="K43" s="320"/>
      <c r="L43" s="319"/>
      <c r="M43" s="319"/>
      <c r="O43" s="292" t="str">
        <f t="shared" si="1"/>
        <v>ASLine</v>
      </c>
    </row>
    <row r="44" spans="1:15" s="292" customFormat="1" ht="13.8" x14ac:dyDescent="0.25">
      <c r="A44" s="318">
        <f t="shared" si="0"/>
        <v>40029</v>
      </c>
      <c r="B44" s="315"/>
      <c r="C44" s="315"/>
      <c r="D44" s="315"/>
      <c r="E44" s="315"/>
      <c r="F44" s="320"/>
      <c r="G44" s="321"/>
      <c r="H44" s="322"/>
      <c r="I44" s="322"/>
      <c r="J44" s="322"/>
      <c r="K44" s="320"/>
      <c r="L44" s="319"/>
      <c r="M44" s="319"/>
      <c r="O44" s="292" t="str">
        <f t="shared" si="1"/>
        <v>ASLine</v>
      </c>
    </row>
    <row r="45" spans="1:15" s="292" customFormat="1" ht="13.8" x14ac:dyDescent="0.25">
      <c r="A45" s="318">
        <f t="shared" si="0"/>
        <v>40029</v>
      </c>
      <c r="B45" s="315"/>
      <c r="C45" s="315"/>
      <c r="D45" s="315"/>
      <c r="E45" s="315"/>
      <c r="F45" s="320"/>
      <c r="G45" s="321"/>
      <c r="H45" s="322"/>
      <c r="I45" s="322"/>
      <c r="J45" s="322"/>
      <c r="K45" s="320"/>
      <c r="L45" s="319"/>
      <c r="M45" s="319"/>
      <c r="O45" s="292" t="str">
        <f t="shared" si="1"/>
        <v>ASLine</v>
      </c>
    </row>
    <row r="46" spans="1:15" s="292" customFormat="1" ht="13.8" x14ac:dyDescent="0.25">
      <c r="A46" s="318">
        <f t="shared" si="0"/>
        <v>40029</v>
      </c>
      <c r="B46" s="315"/>
      <c r="C46" s="315"/>
      <c r="D46" s="315"/>
      <c r="E46" s="315"/>
      <c r="F46" s="320"/>
      <c r="G46" s="321"/>
      <c r="H46" s="322"/>
      <c r="I46" s="322"/>
      <c r="J46" s="322"/>
      <c r="K46" s="320"/>
      <c r="L46" s="319"/>
      <c r="M46" s="319"/>
      <c r="O46" s="292" t="str">
        <f t="shared" si="1"/>
        <v>ASLine</v>
      </c>
    </row>
    <row r="47" spans="1:15" s="292" customFormat="1" ht="13.8" x14ac:dyDescent="0.25">
      <c r="A47" s="318">
        <f t="shared" si="0"/>
        <v>40029</v>
      </c>
      <c r="B47" s="315"/>
      <c r="C47" s="315"/>
      <c r="D47" s="315"/>
      <c r="E47" s="315"/>
      <c r="F47" s="320"/>
      <c r="G47" s="321"/>
      <c r="H47" s="322"/>
      <c r="I47" s="322"/>
      <c r="J47" s="322"/>
      <c r="K47" s="320"/>
      <c r="L47" s="319"/>
      <c r="M47" s="319"/>
      <c r="O47" s="292" t="str">
        <f t="shared" si="1"/>
        <v>ASLine</v>
      </c>
    </row>
    <row r="48" spans="1:15" s="292" customFormat="1" ht="13.8" x14ac:dyDescent="0.25">
      <c r="A48" s="318">
        <f t="shared" si="0"/>
        <v>40029</v>
      </c>
      <c r="B48" s="315"/>
      <c r="C48" s="315"/>
      <c r="D48" s="315"/>
      <c r="E48" s="315"/>
      <c r="F48" s="320"/>
      <c r="G48" s="321"/>
      <c r="H48" s="322"/>
      <c r="I48" s="322"/>
      <c r="J48" s="322"/>
      <c r="K48" s="320"/>
      <c r="L48" s="319"/>
      <c r="M48" s="319"/>
      <c r="O48" s="292" t="str">
        <f t="shared" si="1"/>
        <v>ASLine</v>
      </c>
    </row>
    <row r="49" spans="1:15" s="292" customFormat="1" ht="13.8" x14ac:dyDescent="0.25">
      <c r="A49" s="318">
        <f t="shared" si="0"/>
        <v>40029</v>
      </c>
      <c r="B49" s="315"/>
      <c r="C49" s="315"/>
      <c r="D49" s="315"/>
      <c r="E49" s="315"/>
      <c r="F49" s="320"/>
      <c r="G49" s="321"/>
      <c r="H49" s="322"/>
      <c r="I49" s="322"/>
      <c r="J49" s="322"/>
      <c r="K49" s="320"/>
      <c r="L49" s="319"/>
      <c r="M49" s="319"/>
      <c r="O49" s="292" t="str">
        <f t="shared" si="1"/>
        <v>ASLine</v>
      </c>
    </row>
    <row r="50" spans="1:15" s="292" customFormat="1" ht="13.8" x14ac:dyDescent="0.25">
      <c r="A50" s="318">
        <f t="shared" si="0"/>
        <v>40029</v>
      </c>
      <c r="B50" s="315"/>
      <c r="C50" s="315"/>
      <c r="D50" s="315"/>
      <c r="E50" s="315"/>
      <c r="F50" s="320"/>
      <c r="G50" s="321"/>
      <c r="H50" s="322"/>
      <c r="I50" s="322"/>
      <c r="J50" s="322"/>
      <c r="K50" s="320"/>
      <c r="L50" s="319"/>
      <c r="M50" s="319"/>
      <c r="O50" s="292" t="str">
        <f t="shared" si="1"/>
        <v>ASLine</v>
      </c>
    </row>
    <row r="51" spans="1:15" s="292" customFormat="1" ht="13.8" x14ac:dyDescent="0.25">
      <c r="A51" s="318">
        <f t="shared" si="0"/>
        <v>40029</v>
      </c>
      <c r="B51" s="315"/>
      <c r="C51" s="315"/>
      <c r="D51" s="315"/>
      <c r="E51" s="315"/>
      <c r="F51" s="320"/>
      <c r="G51" s="321"/>
      <c r="H51" s="322"/>
      <c r="I51" s="322"/>
      <c r="J51" s="322"/>
      <c r="K51" s="320"/>
      <c r="L51" s="319"/>
      <c r="M51" s="319"/>
      <c r="O51" s="292" t="str">
        <f t="shared" si="1"/>
        <v>ASLine</v>
      </c>
    </row>
    <row r="52" spans="1:15" s="292" customFormat="1" ht="13.8" x14ac:dyDescent="0.25">
      <c r="A52" s="318">
        <f t="shared" si="0"/>
        <v>40029</v>
      </c>
      <c r="B52" s="315"/>
      <c r="C52" s="315"/>
      <c r="D52" s="315"/>
      <c r="E52" s="315"/>
      <c r="F52" s="320"/>
      <c r="G52" s="321"/>
      <c r="H52" s="322"/>
      <c r="I52" s="322"/>
      <c r="J52" s="322"/>
      <c r="K52" s="320"/>
      <c r="L52" s="319"/>
      <c r="M52" s="319"/>
      <c r="O52" s="292" t="str">
        <f t="shared" si="1"/>
        <v>ASLine</v>
      </c>
    </row>
    <row r="53" spans="1:15" s="292" customFormat="1" ht="13.8" x14ac:dyDescent="0.25">
      <c r="A53" s="318">
        <f t="shared" si="0"/>
        <v>40029</v>
      </c>
      <c r="B53" s="315"/>
      <c r="C53" s="315"/>
      <c r="D53" s="315"/>
      <c r="E53" s="315"/>
      <c r="F53" s="320"/>
      <c r="G53" s="321"/>
      <c r="H53" s="322"/>
      <c r="I53" s="322"/>
      <c r="J53" s="322"/>
      <c r="K53" s="320"/>
      <c r="L53" s="319"/>
      <c r="M53" s="319"/>
      <c r="O53" s="292" t="str">
        <f t="shared" si="1"/>
        <v>ASLine</v>
      </c>
    </row>
    <row r="54" spans="1:15" s="292" customFormat="1" ht="13.8" x14ac:dyDescent="0.25">
      <c r="A54" s="318">
        <f t="shared" si="0"/>
        <v>40029</v>
      </c>
      <c r="B54" s="315"/>
      <c r="C54" s="315"/>
      <c r="D54" s="315"/>
      <c r="E54" s="315"/>
      <c r="F54" s="320"/>
      <c r="G54" s="321"/>
      <c r="H54" s="322"/>
      <c r="I54" s="322"/>
      <c r="J54" s="322"/>
      <c r="K54" s="320"/>
      <c r="L54" s="319"/>
      <c r="M54" s="319"/>
      <c r="O54" s="292" t="str">
        <f t="shared" si="1"/>
        <v>ASLine</v>
      </c>
    </row>
    <row r="55" spans="1:15" s="292" customFormat="1" ht="13.8" x14ac:dyDescent="0.25">
      <c r="A55" s="318">
        <f t="shared" si="0"/>
        <v>40029</v>
      </c>
      <c r="B55" s="315"/>
      <c r="C55" s="315"/>
      <c r="D55" s="315"/>
      <c r="E55" s="315"/>
      <c r="F55" s="320"/>
      <c r="G55" s="321"/>
      <c r="H55" s="322"/>
      <c r="I55" s="322"/>
      <c r="J55" s="322"/>
      <c r="K55" s="320"/>
      <c r="L55" s="319"/>
      <c r="M55" s="319"/>
      <c r="O55" s="292" t="str">
        <f t="shared" si="1"/>
        <v>ASLine</v>
      </c>
    </row>
    <row r="56" spans="1:15" x14ac:dyDescent="0.25">
      <c r="A56" s="318">
        <f t="shared" si="0"/>
        <v>40029</v>
      </c>
      <c r="B56" s="315"/>
      <c r="C56" s="315"/>
      <c r="D56" s="315"/>
      <c r="E56" s="315"/>
      <c r="F56" s="320"/>
      <c r="G56" s="321"/>
      <c r="H56" s="322"/>
      <c r="I56" s="322"/>
      <c r="J56" s="322"/>
      <c r="K56" s="320"/>
      <c r="L56" s="319"/>
      <c r="M56" s="319"/>
      <c r="O56" s="292" t="str">
        <f t="shared" si="1"/>
        <v>ASLine</v>
      </c>
    </row>
    <row r="57" spans="1:15" x14ac:dyDescent="0.25">
      <c r="A57" s="318">
        <f t="shared" si="0"/>
        <v>40029</v>
      </c>
      <c r="B57" s="315"/>
      <c r="C57" s="315"/>
      <c r="D57" s="315"/>
      <c r="E57" s="315"/>
      <c r="F57" s="320"/>
      <c r="G57" s="321"/>
      <c r="H57" s="322"/>
      <c r="I57" s="322"/>
      <c r="J57" s="322"/>
      <c r="K57" s="320"/>
      <c r="L57" s="319"/>
      <c r="M57" s="319"/>
      <c r="O57" s="292" t="str">
        <f t="shared" si="1"/>
        <v>ASLine</v>
      </c>
    </row>
    <row r="58" spans="1:15" x14ac:dyDescent="0.25">
      <c r="A58" s="318">
        <f t="shared" si="0"/>
        <v>40029</v>
      </c>
      <c r="B58" s="315"/>
      <c r="C58" s="315"/>
      <c r="D58" s="315"/>
      <c r="E58" s="315"/>
      <c r="F58" s="320"/>
      <c r="G58" s="321"/>
      <c r="H58" s="322"/>
      <c r="I58" s="322"/>
      <c r="J58" s="322"/>
      <c r="K58" s="320"/>
      <c r="L58" s="319"/>
      <c r="M58" s="319"/>
      <c r="O58" s="292" t="str">
        <f t="shared" si="1"/>
        <v>ASLine</v>
      </c>
    </row>
    <row r="59" spans="1:15" x14ac:dyDescent="0.25">
      <c r="A59" s="318">
        <f t="shared" si="0"/>
        <v>40029</v>
      </c>
      <c r="B59" s="315"/>
      <c r="C59" s="315"/>
      <c r="D59" s="315"/>
      <c r="E59" s="315"/>
      <c r="F59" s="320"/>
      <c r="G59" s="321"/>
      <c r="H59" s="322"/>
      <c r="I59" s="322"/>
      <c r="J59" s="322"/>
      <c r="K59" s="320"/>
      <c r="L59" s="319"/>
      <c r="M59" s="319"/>
      <c r="O59" s="292" t="str">
        <f t="shared" si="1"/>
        <v>ASLine</v>
      </c>
    </row>
    <row r="60" spans="1:15" x14ac:dyDescent="0.25">
      <c r="A60" s="318">
        <f t="shared" si="0"/>
        <v>40029</v>
      </c>
      <c r="B60" s="315"/>
      <c r="C60" s="315"/>
      <c r="D60" s="315"/>
      <c r="E60" s="315"/>
      <c r="F60" s="320"/>
      <c r="G60" s="321"/>
      <c r="H60" s="322"/>
      <c r="I60" s="322"/>
      <c r="J60" s="322"/>
      <c r="K60" s="320"/>
      <c r="L60" s="319"/>
      <c r="M60" s="319"/>
      <c r="O60" s="292" t="str">
        <f t="shared" si="1"/>
        <v>ASLine</v>
      </c>
    </row>
    <row r="61" spans="1:15" x14ac:dyDescent="0.25">
      <c r="A61" s="318">
        <f t="shared" si="0"/>
        <v>40029</v>
      </c>
      <c r="B61" s="315"/>
      <c r="C61" s="315"/>
      <c r="D61" s="315"/>
      <c r="E61" s="315"/>
      <c r="F61" s="320"/>
      <c r="G61" s="321"/>
      <c r="H61" s="322"/>
      <c r="I61" s="322"/>
      <c r="J61" s="322"/>
      <c r="K61" s="320"/>
      <c r="L61" s="319"/>
      <c r="M61" s="319"/>
      <c r="O61" s="292" t="str">
        <f t="shared" si="1"/>
        <v>ASLine</v>
      </c>
    </row>
    <row r="62" spans="1:15" x14ac:dyDescent="0.25">
      <c r="A62" s="318">
        <f t="shared" si="0"/>
        <v>40029</v>
      </c>
      <c r="B62" s="315"/>
      <c r="C62" s="315"/>
      <c r="D62" s="315"/>
      <c r="E62" s="315"/>
      <c r="F62" s="320"/>
      <c r="G62" s="321"/>
      <c r="H62" s="322"/>
      <c r="I62" s="322"/>
      <c r="J62" s="322"/>
      <c r="K62" s="320"/>
      <c r="L62" s="319"/>
      <c r="M62" s="319"/>
      <c r="O62" s="292"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1" t="s">
        <v>235</v>
      </c>
      <c r="B1" s="291"/>
      <c r="D1" s="291"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4" t="s">
        <v>288</v>
      </c>
    </row>
    <row r="17" spans="2:2" x14ac:dyDescent="0.3">
      <c r="B17" s="155"/>
    </row>
    <row r="45" spans="2:2" x14ac:dyDescent="0.3">
      <c r="B45" s="290"/>
    </row>
    <row r="46" spans="2:2" x14ac:dyDescent="0.3">
      <c r="B46" s="290"/>
    </row>
    <row r="47" spans="2:2" x14ac:dyDescent="0.3">
      <c r="B47" s="290"/>
    </row>
    <row r="48" spans="2:2" x14ac:dyDescent="0.3">
      <c r="B48" s="290"/>
    </row>
    <row r="49" spans="2:2" x14ac:dyDescent="0.3">
      <c r="B49" s="290"/>
    </row>
    <row r="50" spans="2:2" x14ac:dyDescent="0.3">
      <c r="B50" s="290"/>
    </row>
    <row r="51" spans="2:2" x14ac:dyDescent="0.3">
      <c r="B51" s="290"/>
    </row>
    <row r="52" spans="2:2" x14ac:dyDescent="0.3">
      <c r="B52" s="290"/>
    </row>
    <row r="53" spans="2:2" x14ac:dyDescent="0.3">
      <c r="B53" s="290"/>
    </row>
    <row r="54" spans="2:2" x14ac:dyDescent="0.3">
      <c r="B54" s="290"/>
    </row>
    <row r="55" spans="2:2" x14ac:dyDescent="0.3">
      <c r="B55" s="290"/>
    </row>
    <row r="56" spans="2:2" x14ac:dyDescent="0.3">
      <c r="B56" s="290"/>
    </row>
    <row r="57" spans="2:2" x14ac:dyDescent="0.3">
      <c r="B57" s="290"/>
    </row>
    <row r="58" spans="2:2" x14ac:dyDescent="0.3">
      <c r="B58" s="290"/>
    </row>
    <row r="59" spans="2:2" x14ac:dyDescent="0.3">
      <c r="B59" s="290"/>
    </row>
    <row r="60" spans="2:2" x14ac:dyDescent="0.3">
      <c r="B60" s="290"/>
    </row>
    <row r="61" spans="2:2" x14ac:dyDescent="0.3">
      <c r="B61" s="290"/>
    </row>
    <row r="62" spans="2:2" x14ac:dyDescent="0.3">
      <c r="B62" s="290"/>
    </row>
    <row r="63" spans="2:2" x14ac:dyDescent="0.3">
      <c r="B63" s="290"/>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5" t="s">
        <v>168</v>
      </c>
      <c r="B1" s="395"/>
      <c r="C1" s="395"/>
      <c r="D1" s="395"/>
      <c r="E1" s="395"/>
      <c r="F1" s="395"/>
      <c r="G1" s="395"/>
      <c r="H1" s="395"/>
      <c r="I1" s="395"/>
      <c r="J1" s="395"/>
      <c r="K1" s="395"/>
      <c r="L1" s="395"/>
      <c r="M1" s="395"/>
      <c r="N1" s="395"/>
      <c r="O1" s="395"/>
      <c r="P1" s="395"/>
      <c r="Q1" s="395"/>
      <c r="R1" s="395"/>
      <c r="S1" s="395"/>
      <c r="T1" s="395"/>
      <c r="U1" s="395"/>
      <c r="V1" s="396" t="s">
        <v>54</v>
      </c>
      <c r="W1" s="396"/>
      <c r="X1" s="396"/>
      <c r="Y1" s="396"/>
      <c r="Z1" s="396"/>
      <c r="AA1" s="396"/>
      <c r="AB1" s="396"/>
      <c r="AC1" s="396"/>
      <c r="AD1" s="396"/>
      <c r="AE1" s="396"/>
      <c r="AF1" s="396"/>
      <c r="AG1" s="396"/>
      <c r="AH1" s="396"/>
      <c r="AI1" s="396"/>
      <c r="AJ1" s="396"/>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Explorer Insurance Company</v>
      </c>
      <c r="B4" s="155">
        <f>'Cover Page'!L9</f>
        <v>40029</v>
      </c>
      <c r="C4" s="155" t="str">
        <f>'Cover Page'!B13</f>
        <v>ICW Group</v>
      </c>
      <c r="D4" s="156">
        <f>'Cover Page'!L13</f>
        <v>922</v>
      </c>
      <c r="E4" s="155" t="str">
        <f>'Cover Page'!B17</f>
        <v>15025 Innovation Drive</v>
      </c>
      <c r="F4" s="155" t="str">
        <f>'Cover Page'!B20</f>
        <v>San Diego</v>
      </c>
      <c r="G4" s="155" t="str">
        <f>'Cover Page'!I20</f>
        <v>CA</v>
      </c>
      <c r="H4" s="156">
        <f>'Cover Page'!L20</f>
        <v>92128</v>
      </c>
      <c r="I4" s="155" t="b">
        <v>1</v>
      </c>
      <c r="J4" s="155" t="b">
        <v>0</v>
      </c>
      <c r="K4" s="157">
        <f>'Cover Page'!B32</f>
        <v>44228</v>
      </c>
      <c r="L4" s="177" t="str">
        <f>'Cover Page'!B35</f>
        <v>Michael Warnick</v>
      </c>
      <c r="M4" s="177" t="str">
        <f>'Cover Page'!B38</f>
        <v>Secretary</v>
      </c>
      <c r="N4" s="219" t="str">
        <f>'Cover Page'!I35</f>
        <v>(858) 924-8663</v>
      </c>
      <c r="O4" s="219" t="str">
        <f>'Cover Page'!L35</f>
        <v>(858) 350-2690</v>
      </c>
      <c r="P4" s="155" t="str">
        <f>'Cover Page'!I38</f>
        <v>mwarnick@icwgroup.com</v>
      </c>
      <c r="Q4" s="155" t="str">
        <f>'Cover Page'!B42</f>
        <v>Abrina Wheatfall</v>
      </c>
      <c r="R4" s="155" t="str">
        <f>'Cover Page'!B46</f>
        <v>Manager of Corporate Compliance</v>
      </c>
      <c r="S4" s="219" t="str">
        <f>'Cover Page'!I42</f>
        <v>(858) 350-7387</v>
      </c>
      <c r="T4" s="219" t="str">
        <f>'Cover Page'!L42</f>
        <v>(858) 350-2690</v>
      </c>
      <c r="U4" s="155" t="str">
        <f>'Cover Page'!I46</f>
        <v>compliance@icwgroup.com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f>'Explanatory Memorandum'!C14</f>
        <v>0</v>
      </c>
      <c r="AL4" s="155" t="str">
        <f>'Explanatory Memorandum'!C33</f>
        <v>We applied a ten percent across the board credit to each month's premium, across all coverages, on each policy that had coverage in March, April, May, or June 2020.  New business effective after June 30, 2020 is not eligible for the credit.
The premium reduction was reflected in the policyholder’s billing as a credit and applied to future installments in accordance with existing Explorer billing and processing rules.   Policies that were paid-in-full at the time the credit was applied received a refund.  The usual endorsement processing fee was waived for this credit.
As explained in our prior submission, this was a refund to policyholders based on expected decreases in miles driven, and therefore to loss exposure, but that we would continue to monitor our loss experience, retention, bad debt, investment returns, and the impact on expenses of fee waivers and suspending cancellations.  We noted that as conditions changed as a result of the pandemic, we would adjust or extend the program as necessary.
Our subsequent experience has declined to an extent such that a policyholder refund is no longer justified.  The Pure Premium comparisons shown below demonstrate that our losses and expenses per exposure have risen significantly from what they were for April - June, and are increasing across most coverages in Q4 from where they were in Q3.
Moreover, it should be noted that Explorer is leaving the California private passenger auto market, and began non-renewing policies last October.  The number of policies we have in force has dropped a little over 13% each month, on average, since then.  While we collect and earn less and less premium in the months ahead, but continue to pay claims, our quarterly financial ratios should also be expected to grow dramatically.
In sum, Explorer Insurance Company's premium refund plan will result in an overall monthly premium reduction of 10% for the months of March through June, 2020, and a total savings to policyholders over these 4 months of $346,320.</v>
      </c>
    </row>
    <row r="6" spans="1:38" x14ac:dyDescent="0.3">
      <c r="I6" s="249"/>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4.4" x14ac:dyDescent="0.3"/>
  <cols>
    <col min="1" max="1" width="6.88671875" bestFit="1" customWidth="1"/>
    <col min="2" max="2" width="9.5546875" bestFit="1" customWidth="1"/>
    <col min="3" max="3" width="8.88671875" style="241" customWidth="1"/>
    <col min="4" max="4" width="7.5546875" style="242" customWidth="1"/>
    <col min="5" max="6" width="6.44140625" style="242" customWidth="1"/>
    <col min="7" max="7" width="9.109375" style="243" customWidth="1"/>
    <col min="8" max="8" width="7.44140625" style="241" customWidth="1"/>
    <col min="9" max="9" width="6" style="242" customWidth="1"/>
    <col min="10" max="10" width="4" style="242" customWidth="1"/>
    <col min="11" max="11" width="5.88671875" style="242" customWidth="1"/>
    <col min="12" max="12" width="9" style="242" bestFit="1" customWidth="1"/>
    <col min="13" max="13" width="9.5546875" style="242" customWidth="1"/>
    <col min="14" max="14" width="11.6640625" style="242" customWidth="1"/>
    <col min="15" max="15" width="12.44140625" style="242" customWidth="1"/>
    <col min="16" max="16" width="8.33203125" style="243" customWidth="1"/>
    <col min="17" max="17" width="6.44140625" style="235" customWidth="1"/>
    <col min="18" max="18" width="5.109375" style="235" customWidth="1"/>
    <col min="19" max="19" width="7.109375" style="235" customWidth="1"/>
    <col min="20" max="20" width="6.44140625" style="235" customWidth="1"/>
    <col min="21" max="21" width="6.109375" style="243" bestFit="1" customWidth="1"/>
  </cols>
  <sheetData>
    <row r="1" spans="1:27" x14ac:dyDescent="0.3">
      <c r="A1" s="229"/>
      <c r="B1" s="229"/>
      <c r="C1" s="397" t="s">
        <v>186</v>
      </c>
      <c r="D1" s="398"/>
      <c r="E1" s="398"/>
      <c r="F1" s="398"/>
      <c r="G1" s="399"/>
      <c r="H1" s="400" t="s">
        <v>187</v>
      </c>
      <c r="I1" s="401"/>
      <c r="J1" s="401"/>
      <c r="K1" s="401"/>
      <c r="L1" s="401"/>
      <c r="M1" s="401"/>
      <c r="N1" s="401"/>
      <c r="O1" s="401"/>
      <c r="P1" s="402"/>
      <c r="Q1" s="397" t="s">
        <v>188</v>
      </c>
      <c r="R1" s="398"/>
      <c r="S1" s="398"/>
      <c r="T1" s="398"/>
      <c r="U1" s="399"/>
    </row>
    <row r="2" spans="1:27" s="226" customFormat="1" ht="43.8" thickBot="1" x14ac:dyDescent="0.35">
      <c r="A2" s="230" t="s">
        <v>176</v>
      </c>
      <c r="B2" s="231" t="s">
        <v>175</v>
      </c>
      <c r="C2" s="236" t="s">
        <v>189</v>
      </c>
      <c r="D2" s="232" t="s">
        <v>190</v>
      </c>
      <c r="E2" s="232" t="s">
        <v>191</v>
      </c>
      <c r="F2" s="232" t="s">
        <v>205</v>
      </c>
      <c r="G2" s="237" t="s">
        <v>192</v>
      </c>
      <c r="H2" s="244" t="s">
        <v>193</v>
      </c>
      <c r="I2" s="233" t="s">
        <v>194</v>
      </c>
      <c r="J2" s="233" t="s">
        <v>59</v>
      </c>
      <c r="K2" s="233" t="s">
        <v>195</v>
      </c>
      <c r="L2" s="233" t="s">
        <v>196</v>
      </c>
      <c r="M2" s="233" t="s">
        <v>197</v>
      </c>
      <c r="N2" s="233" t="s">
        <v>198</v>
      </c>
      <c r="O2" s="233" t="s">
        <v>214</v>
      </c>
      <c r="P2" s="245" t="s">
        <v>199</v>
      </c>
      <c r="Q2" s="232" t="s">
        <v>200</v>
      </c>
      <c r="R2" s="232" t="s">
        <v>201</v>
      </c>
      <c r="S2" s="232" t="s">
        <v>202</v>
      </c>
      <c r="T2" s="232" t="s">
        <v>204</v>
      </c>
      <c r="U2" s="237" t="s">
        <v>203</v>
      </c>
    </row>
    <row r="3" spans="1:27" ht="15" thickTop="1" x14ac:dyDescent="0.3">
      <c r="A3" s="155">
        <f>'Cover Page'!$L$9</f>
        <v>40029</v>
      </c>
      <c r="B3" s="155" t="s">
        <v>80</v>
      </c>
      <c r="C3" s="238">
        <f>Questionnaire!$U$44</f>
        <v>1</v>
      </c>
      <c r="D3" s="239">
        <f>Questionnaire!$U$45</f>
        <v>1</v>
      </c>
      <c r="E3" s="239">
        <f>Questionnaire!$U$46</f>
        <v>0</v>
      </c>
      <c r="F3" s="239">
        <f>Questionnaire!$U$47</f>
        <v>0</v>
      </c>
      <c r="G3" s="240">
        <f>Questionnaire!$U$48</f>
        <v>0</v>
      </c>
      <c r="H3" s="238">
        <f>Questionnaire!$U$55</f>
        <v>0</v>
      </c>
      <c r="I3" s="239">
        <f>Questionnaire!$U$58</f>
        <v>0</v>
      </c>
      <c r="J3" s="239">
        <f>Questionnaire!$U$59</f>
        <v>0</v>
      </c>
      <c r="K3" s="239">
        <f>Questionnaire!$U$60</f>
        <v>0</v>
      </c>
      <c r="L3" s="239">
        <f>Questionnaire!$U$61</f>
        <v>0</v>
      </c>
      <c r="M3" s="246">
        <f>Questionnaire!$U$68</f>
        <v>0</v>
      </c>
      <c r="N3" s="247">
        <f>Questionnaire!$U$69</f>
        <v>0.1</v>
      </c>
      <c r="O3" s="274">
        <f>Questionnaire!G70</f>
        <v>0</v>
      </c>
      <c r="P3" s="248">
        <f>Questionnaire!$U$73</f>
        <v>0</v>
      </c>
      <c r="Q3" s="234">
        <f>Questionnaire!$U$81</f>
        <v>1</v>
      </c>
      <c r="R3" s="234">
        <f>Questionnaire!$U$82</f>
        <v>1</v>
      </c>
      <c r="S3" s="234">
        <f>Questionnaire!$U$83</f>
        <v>1</v>
      </c>
      <c r="T3" s="234">
        <f>Questionnaire!$U$84</f>
        <v>0</v>
      </c>
      <c r="U3" s="240">
        <f>Questionnaire!$U$85</f>
        <v>0</v>
      </c>
    </row>
    <row r="4" spans="1:27" x14ac:dyDescent="0.3">
      <c r="A4" s="155">
        <f>'Cover Page'!$L$9</f>
        <v>40029</v>
      </c>
      <c r="B4" s="155" t="s">
        <v>229</v>
      </c>
      <c r="C4" s="238">
        <f>Questionnaire!$V$44</f>
        <v>0</v>
      </c>
      <c r="D4" s="239">
        <f>Questionnaire!$V$45</f>
        <v>0</v>
      </c>
      <c r="E4" s="239">
        <f>Questionnaire!$V$46</f>
        <v>0</v>
      </c>
      <c r="F4" s="239">
        <f>Questionnaire!$V$47</f>
        <v>0</v>
      </c>
      <c r="G4" s="240">
        <f>Questionnaire!$V$48</f>
        <v>0</v>
      </c>
      <c r="H4" s="238">
        <f>Questionnaire!$V$55</f>
        <v>0</v>
      </c>
      <c r="I4" s="239">
        <f>Questionnaire!$V$58</f>
        <v>0</v>
      </c>
      <c r="J4" s="239">
        <f>Questionnaire!$V$59</f>
        <v>0</v>
      </c>
      <c r="K4" s="239">
        <f>Questionnaire!$V$60</f>
        <v>0</v>
      </c>
      <c r="L4" s="239">
        <f>Questionnaire!$V$61</f>
        <v>0</v>
      </c>
      <c r="M4" s="246">
        <f>Questionnaire!$V$68</f>
        <v>0</v>
      </c>
      <c r="N4" s="247">
        <f>Questionnaire!$V$69</f>
        <v>0</v>
      </c>
      <c r="O4" s="274">
        <f>Questionnaire!H70</f>
        <v>0</v>
      </c>
      <c r="P4" s="248">
        <f>Questionnaire!$V$73</f>
        <v>0</v>
      </c>
      <c r="Q4" s="234">
        <f>Questionnaire!$V$81</f>
        <v>0</v>
      </c>
      <c r="R4" s="234">
        <f>Questionnaire!$V$82</f>
        <v>0</v>
      </c>
      <c r="S4" s="234">
        <f>Questionnaire!$V$83</f>
        <v>0</v>
      </c>
      <c r="T4" s="234">
        <f>Questionnaire!$V$84</f>
        <v>0</v>
      </c>
      <c r="U4" s="240">
        <f>Questionnaire!$V$85</f>
        <v>0</v>
      </c>
    </row>
    <row r="5" spans="1:27" x14ac:dyDescent="0.3">
      <c r="A5" s="155">
        <f>'Cover Page'!$L$9</f>
        <v>40029</v>
      </c>
      <c r="B5" s="155" t="s">
        <v>81</v>
      </c>
      <c r="C5" s="238">
        <f>Questionnaire!$W$44</f>
        <v>0</v>
      </c>
      <c r="D5" s="239">
        <f>Questionnaire!$W$45</f>
        <v>0</v>
      </c>
      <c r="E5" s="239">
        <f>Questionnaire!$W$46</f>
        <v>0</v>
      </c>
      <c r="F5" s="239">
        <f>Questionnaire!$W$47</f>
        <v>0</v>
      </c>
      <c r="G5" s="240">
        <f>Questionnaire!$W$48</f>
        <v>0</v>
      </c>
      <c r="H5" s="238">
        <f>Questionnaire!$W$55</f>
        <v>0</v>
      </c>
      <c r="I5" s="239">
        <f>Questionnaire!$W$58</f>
        <v>0</v>
      </c>
      <c r="J5" s="239">
        <f>Questionnaire!$W$59</f>
        <v>0</v>
      </c>
      <c r="K5" s="239">
        <f>Questionnaire!$W$60</f>
        <v>0</v>
      </c>
      <c r="L5" s="239">
        <f>Questionnaire!$W$61</f>
        <v>0</v>
      </c>
      <c r="M5" s="246">
        <f>Questionnaire!$W$68</f>
        <v>0</v>
      </c>
      <c r="N5" s="247">
        <f>Questionnaire!$W$69</f>
        <v>0</v>
      </c>
      <c r="O5" s="274">
        <f>Questionnaire!I70</f>
        <v>0</v>
      </c>
      <c r="P5" s="248">
        <f>Questionnaire!$W$73</f>
        <v>0</v>
      </c>
      <c r="Q5" s="234">
        <f>Questionnaire!$W$81</f>
        <v>0</v>
      </c>
      <c r="R5" s="234">
        <f>Questionnaire!$W$82</f>
        <v>0</v>
      </c>
      <c r="S5" s="234">
        <f>Questionnaire!$W$83</f>
        <v>0</v>
      </c>
      <c r="T5" s="234">
        <f>Questionnaire!$W$84</f>
        <v>0</v>
      </c>
      <c r="U5" s="240">
        <f>Questionnaire!$W$85</f>
        <v>0</v>
      </c>
    </row>
    <row r="6" spans="1:27" x14ac:dyDescent="0.3">
      <c r="A6" s="155">
        <f>'Cover Page'!$L$9</f>
        <v>40029</v>
      </c>
      <c r="B6" s="155" t="s">
        <v>82</v>
      </c>
      <c r="C6" s="238">
        <f>Questionnaire!$X$44</f>
        <v>0</v>
      </c>
      <c r="D6" s="239">
        <f>Questionnaire!$X$45</f>
        <v>0</v>
      </c>
      <c r="E6" s="239">
        <f>Questionnaire!$X$46</f>
        <v>0</v>
      </c>
      <c r="F6" s="239">
        <f>Questionnaire!$X$47</f>
        <v>0</v>
      </c>
      <c r="G6" s="240">
        <f>Questionnaire!$X$48</f>
        <v>0</v>
      </c>
      <c r="H6" s="238">
        <f>Questionnaire!$X$55</f>
        <v>0</v>
      </c>
      <c r="I6" s="239">
        <f>Questionnaire!$X$58</f>
        <v>0</v>
      </c>
      <c r="J6" s="239">
        <f>Questionnaire!$X$59</f>
        <v>0</v>
      </c>
      <c r="K6" s="239">
        <f>Questionnaire!$X$60</f>
        <v>0</v>
      </c>
      <c r="L6" s="239">
        <f>Questionnaire!$X$61</f>
        <v>0</v>
      </c>
      <c r="M6" s="246">
        <f>Questionnaire!$X$68</f>
        <v>0</v>
      </c>
      <c r="N6" s="247">
        <f>Questionnaire!$X$69</f>
        <v>0</v>
      </c>
      <c r="O6" s="274">
        <f>Questionnaire!J70</f>
        <v>0</v>
      </c>
      <c r="P6" s="248">
        <f>Questionnaire!$X$73</f>
        <v>0</v>
      </c>
      <c r="Q6" s="234">
        <f>Questionnaire!$X$81</f>
        <v>0</v>
      </c>
      <c r="R6" s="234">
        <f>Questionnaire!$X$82</f>
        <v>0</v>
      </c>
      <c r="S6" s="234">
        <f>Questionnaire!$X$83</f>
        <v>0</v>
      </c>
      <c r="T6" s="234">
        <f>Questionnaire!$X$84</f>
        <v>0</v>
      </c>
      <c r="U6" s="240">
        <f>Questionnaire!$X$85</f>
        <v>0</v>
      </c>
    </row>
    <row r="7" spans="1:27" x14ac:dyDescent="0.3">
      <c r="A7" s="155">
        <f>'Cover Page'!$L$9</f>
        <v>40029</v>
      </c>
      <c r="B7" s="155" t="s">
        <v>231</v>
      </c>
      <c r="C7" s="238">
        <f>Questionnaire!$Y$44</f>
        <v>0</v>
      </c>
      <c r="D7" s="239">
        <f>Questionnaire!$Y$45</f>
        <v>0</v>
      </c>
      <c r="E7" s="209">
        <f>Questionnaire!$Y$46</f>
        <v>0</v>
      </c>
      <c r="F7" s="209">
        <f>Questionnaire!$Y$47</f>
        <v>0</v>
      </c>
      <c r="G7" s="240">
        <f>Questionnaire!$Y$48</f>
        <v>0</v>
      </c>
      <c r="H7" s="238">
        <f>Questionnaire!$Y$55</f>
        <v>0</v>
      </c>
      <c r="I7" s="239">
        <f>Questionnaire!$Y$58</f>
        <v>0</v>
      </c>
      <c r="J7" s="239">
        <f>Questionnaire!$Y$59</f>
        <v>0</v>
      </c>
      <c r="K7" s="239">
        <f>Questionnaire!$Y$60</f>
        <v>0</v>
      </c>
      <c r="L7" s="239">
        <f>Questionnaire!$Y$61</f>
        <v>0</v>
      </c>
      <c r="M7" s="246">
        <f>Questionnaire!$Y$68</f>
        <v>0</v>
      </c>
      <c r="N7" s="247">
        <f>Questionnaire!$Y$69</f>
        <v>0</v>
      </c>
      <c r="O7" s="274">
        <f>Questionnaire!K70</f>
        <v>0</v>
      </c>
      <c r="P7" s="248">
        <f>Questionnaire!$Y$73</f>
        <v>0</v>
      </c>
      <c r="Q7" s="234">
        <f>Questionnaire!$Y$81</f>
        <v>0</v>
      </c>
      <c r="R7" s="234">
        <f>Questionnaire!$Y$82</f>
        <v>0</v>
      </c>
      <c r="S7" s="234">
        <f>Questionnaire!$Y$83</f>
        <v>0</v>
      </c>
      <c r="T7" s="234">
        <f>Questionnaire!$Y$84</f>
        <v>0</v>
      </c>
      <c r="U7" s="240">
        <f>Questionnaire!$Y$85</f>
        <v>0</v>
      </c>
    </row>
    <row r="8" spans="1:27" x14ac:dyDescent="0.3">
      <c r="A8" s="155">
        <f>'Cover Page'!$L$9</f>
        <v>40029</v>
      </c>
      <c r="B8" s="155" t="s">
        <v>232</v>
      </c>
      <c r="C8" s="238">
        <f>Questionnaire!$Z$44</f>
        <v>0</v>
      </c>
      <c r="D8" s="239">
        <f>Questionnaire!$Z$45</f>
        <v>0</v>
      </c>
      <c r="E8" s="239">
        <f>Questionnaire!$Z$46</f>
        <v>0</v>
      </c>
      <c r="F8" s="239">
        <f>Questionnaire!$Z$47</f>
        <v>0</v>
      </c>
      <c r="G8" s="240">
        <f>Questionnaire!$Z$48</f>
        <v>0</v>
      </c>
      <c r="H8" s="238">
        <f>Questionnaire!$Z$55</f>
        <v>0</v>
      </c>
      <c r="I8" s="239">
        <f>Questionnaire!$Z$58</f>
        <v>0</v>
      </c>
      <c r="J8" s="239">
        <f>Questionnaire!$Z$59</f>
        <v>0</v>
      </c>
      <c r="K8" s="239">
        <f>Questionnaire!$Z$60</f>
        <v>0</v>
      </c>
      <c r="L8" s="239">
        <f>Questionnaire!$Z$61</f>
        <v>0</v>
      </c>
      <c r="M8" s="246">
        <f>Questionnaire!$Z$68</f>
        <v>0</v>
      </c>
      <c r="N8" s="247">
        <f>Questionnaire!$Z$69</f>
        <v>0</v>
      </c>
      <c r="O8" s="274">
        <f>Questionnaire!L70</f>
        <v>0</v>
      </c>
      <c r="P8" s="248">
        <f>Questionnaire!$Z$73</f>
        <v>0</v>
      </c>
      <c r="Q8" s="234">
        <f>Questionnaire!$Z$81</f>
        <v>0</v>
      </c>
      <c r="R8" s="234">
        <f>Questionnaire!$Z$82</f>
        <v>0</v>
      </c>
      <c r="S8" s="234">
        <f>Questionnaire!$Z$83</f>
        <v>0</v>
      </c>
      <c r="T8" s="234">
        <f>Questionnaire!$Z$84</f>
        <v>0</v>
      </c>
      <c r="U8" s="240">
        <f>Questionnaire!$Z$85</f>
        <v>0</v>
      </c>
    </row>
    <row r="9" spans="1:27" x14ac:dyDescent="0.3">
      <c r="A9" s="155">
        <f>'Cover Page'!$L$9</f>
        <v>40029</v>
      </c>
      <c r="B9" s="155" t="s">
        <v>158</v>
      </c>
      <c r="C9" s="238">
        <f>Questionnaire!$AA$44</f>
        <v>0</v>
      </c>
      <c r="D9" s="239">
        <f>Questionnaire!$AA$45</f>
        <v>0</v>
      </c>
      <c r="E9" s="239">
        <f>Questionnaire!$AA$46</f>
        <v>0</v>
      </c>
      <c r="F9" s="239">
        <f>Questionnaire!$AA$47</f>
        <v>0</v>
      </c>
      <c r="G9" s="240">
        <f>Questionnaire!$AA$48</f>
        <v>0</v>
      </c>
      <c r="H9" s="238">
        <f>Questionnaire!$AA$55</f>
        <v>0</v>
      </c>
      <c r="I9" s="239">
        <f>Questionnaire!$AA$58</f>
        <v>0</v>
      </c>
      <c r="J9" s="239">
        <f>Questionnaire!$AA$59</f>
        <v>0</v>
      </c>
      <c r="K9" s="239">
        <f>Questionnaire!$AA$60</f>
        <v>0</v>
      </c>
      <c r="L9" s="239">
        <f>Questionnaire!$AA$61</f>
        <v>0</v>
      </c>
      <c r="M9" s="246">
        <f>Questionnaire!$AA$68</f>
        <v>0</v>
      </c>
      <c r="N9" s="247">
        <f>Questionnaire!$AA$69</f>
        <v>0</v>
      </c>
      <c r="O9" s="274">
        <f>Questionnaire!M70</f>
        <v>0</v>
      </c>
      <c r="P9" s="248">
        <f>Questionnaire!$AA$73</f>
        <v>0</v>
      </c>
      <c r="Q9" s="234">
        <f>Questionnaire!$AA$81</f>
        <v>0</v>
      </c>
      <c r="R9" s="234">
        <f>Questionnaire!$AA$82</f>
        <v>0</v>
      </c>
      <c r="S9" s="234">
        <f>Questionnaire!$AA$83</f>
        <v>0</v>
      </c>
      <c r="T9" s="234">
        <f>Questionnaire!$AA$84</f>
        <v>0</v>
      </c>
      <c r="U9" s="240">
        <f>Questionnaire!$AA$85</f>
        <v>0</v>
      </c>
    </row>
    <row r="14" spans="1:27" x14ac:dyDescent="0.3">
      <c r="V14" s="218"/>
      <c r="W14" s="218"/>
      <c r="X14" s="218"/>
      <c r="Y14" s="217"/>
      <c r="Z14" s="212"/>
      <c r="AA14" s="212"/>
    </row>
    <row r="15" spans="1:27" x14ac:dyDescent="0.3">
      <c r="V15" s="218"/>
      <c r="W15" s="218"/>
      <c r="X15" s="218"/>
      <c r="Y15" s="217"/>
      <c r="Z15" s="212"/>
      <c r="AA15" s="212"/>
    </row>
    <row r="16" spans="1:27" x14ac:dyDescent="0.3">
      <c r="V16" s="218"/>
      <c r="W16" s="218"/>
      <c r="X16" s="218"/>
      <c r="Y16" s="217"/>
      <c r="Z16" s="212"/>
      <c r="AA16" s="212"/>
    </row>
    <row r="17" spans="22:27" x14ac:dyDescent="0.3">
      <c r="V17" s="218"/>
      <c r="W17" s="218"/>
      <c r="X17" s="218"/>
      <c r="Y17" s="217"/>
      <c r="Z17" s="212"/>
      <c r="AA17" s="212"/>
    </row>
    <row r="18" spans="22:27" x14ac:dyDescent="0.3">
      <c r="V18" s="218"/>
      <c r="W18" s="218"/>
      <c r="X18" s="218"/>
      <c r="Y18" s="217"/>
      <c r="Z18" s="212"/>
      <c r="AA18" s="212"/>
    </row>
    <row r="19" spans="22:27" x14ac:dyDescent="0.3">
      <c r="V19" s="218"/>
      <c r="W19" s="218"/>
      <c r="X19" s="218"/>
      <c r="Y19" s="217"/>
      <c r="Z19" s="212"/>
      <c r="AA19" s="212"/>
    </row>
    <row r="20" spans="22:27" x14ac:dyDescent="0.3">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93"/>
  </cols>
  <sheetData>
    <row r="1" spans="1:2" ht="15" x14ac:dyDescent="0.3">
      <c r="A1" s="153" t="s">
        <v>100</v>
      </c>
      <c r="B1" s="293" t="s">
        <v>238</v>
      </c>
    </row>
    <row r="2" spans="1:2" ht="15" x14ac:dyDescent="0.3">
      <c r="A2" s="153" t="s">
        <v>101</v>
      </c>
      <c r="B2" s="293" t="s">
        <v>239</v>
      </c>
    </row>
    <row r="3" spans="1:2" ht="15" x14ac:dyDescent="0.3">
      <c r="A3" s="153" t="s">
        <v>102</v>
      </c>
      <c r="B3" s="293" t="s">
        <v>240</v>
      </c>
    </row>
    <row r="4" spans="1:2" ht="15" x14ac:dyDescent="0.3">
      <c r="A4" s="153" t="s">
        <v>103</v>
      </c>
      <c r="B4" s="293" t="s">
        <v>241</v>
      </c>
    </row>
    <row r="5" spans="1:2" ht="15" x14ac:dyDescent="0.3">
      <c r="A5" s="153" t="s">
        <v>104</v>
      </c>
      <c r="B5" s="293" t="s">
        <v>237</v>
      </c>
    </row>
    <row r="6" spans="1:2" ht="15" x14ac:dyDescent="0.3">
      <c r="A6" s="153" t="s">
        <v>105</v>
      </c>
      <c r="B6" s="293" t="s">
        <v>242</v>
      </c>
    </row>
    <row r="7" spans="1:2" ht="15" x14ac:dyDescent="0.3">
      <c r="A7" s="153" t="s">
        <v>106</v>
      </c>
      <c r="B7" s="293" t="s">
        <v>243</v>
      </c>
    </row>
    <row r="8" spans="1:2" ht="15" x14ac:dyDescent="0.3">
      <c r="A8" s="153" t="s">
        <v>107</v>
      </c>
      <c r="B8" s="293" t="s">
        <v>244</v>
      </c>
    </row>
    <row r="9" spans="1:2" ht="15" x14ac:dyDescent="0.3">
      <c r="A9" s="153" t="s">
        <v>108</v>
      </c>
      <c r="B9" s="293" t="s">
        <v>245</v>
      </c>
    </row>
    <row r="10" spans="1:2" ht="15" x14ac:dyDescent="0.3">
      <c r="A10" s="153" t="s">
        <v>109</v>
      </c>
      <c r="B10" s="293" t="s">
        <v>246</v>
      </c>
    </row>
    <row r="11" spans="1:2" ht="15" x14ac:dyDescent="0.3">
      <c r="A11" s="153" t="s">
        <v>110</v>
      </c>
      <c r="B11" s="293" t="s">
        <v>247</v>
      </c>
    </row>
    <row r="12" spans="1:2" ht="15" x14ac:dyDescent="0.3">
      <c r="A12" s="153" t="s">
        <v>111</v>
      </c>
      <c r="B12" s="293" t="s">
        <v>248</v>
      </c>
    </row>
    <row r="13" spans="1:2" ht="15" x14ac:dyDescent="0.3">
      <c r="A13" s="153" t="s">
        <v>112</v>
      </c>
      <c r="B13" s="293" t="s">
        <v>249</v>
      </c>
    </row>
    <row r="14" spans="1:2" ht="15" x14ac:dyDescent="0.3">
      <c r="A14" s="153" t="s">
        <v>113</v>
      </c>
      <c r="B14" s="293" t="s">
        <v>250</v>
      </c>
    </row>
    <row r="15" spans="1:2" ht="15" x14ac:dyDescent="0.3">
      <c r="A15" s="153" t="s">
        <v>114</v>
      </c>
      <c r="B15" s="293" t="s">
        <v>251</v>
      </c>
    </row>
    <row r="16" spans="1:2" ht="15" x14ac:dyDescent="0.3">
      <c r="A16" s="153" t="s">
        <v>115</v>
      </c>
      <c r="B16" s="293" t="s">
        <v>252</v>
      </c>
    </row>
    <row r="17" spans="1:2" ht="15" x14ac:dyDescent="0.3">
      <c r="A17" s="153" t="s">
        <v>116</v>
      </c>
      <c r="B17" s="293" t="s">
        <v>253</v>
      </c>
    </row>
    <row r="18" spans="1:2" ht="15" x14ac:dyDescent="0.3">
      <c r="A18" s="153" t="s">
        <v>117</v>
      </c>
      <c r="B18" s="293" t="s">
        <v>254</v>
      </c>
    </row>
    <row r="19" spans="1:2" ht="15" x14ac:dyDescent="0.3">
      <c r="A19" s="153" t="s">
        <v>118</v>
      </c>
      <c r="B19" s="293" t="s">
        <v>255</v>
      </c>
    </row>
    <row r="20" spans="1:2" ht="15" x14ac:dyDescent="0.3">
      <c r="A20" s="153" t="s">
        <v>119</v>
      </c>
      <c r="B20" s="293" t="s">
        <v>256</v>
      </c>
    </row>
    <row r="21" spans="1:2" ht="15" x14ac:dyDescent="0.3">
      <c r="A21" s="153" t="s">
        <v>120</v>
      </c>
      <c r="B21" s="293" t="s">
        <v>257</v>
      </c>
    </row>
    <row r="22" spans="1:2" ht="15" x14ac:dyDescent="0.3">
      <c r="A22" s="153" t="s">
        <v>121</v>
      </c>
      <c r="B22" s="293" t="s">
        <v>258</v>
      </c>
    </row>
    <row r="23" spans="1:2" ht="15" x14ac:dyDescent="0.3">
      <c r="A23" s="153" t="s">
        <v>122</v>
      </c>
      <c r="B23" s="293" t="s">
        <v>259</v>
      </c>
    </row>
    <row r="24" spans="1:2" ht="15" x14ac:dyDescent="0.3">
      <c r="A24" s="153" t="s">
        <v>123</v>
      </c>
      <c r="B24" s="293" t="s">
        <v>260</v>
      </c>
    </row>
    <row r="25" spans="1:2" ht="15" x14ac:dyDescent="0.3">
      <c r="A25" s="153" t="s">
        <v>124</v>
      </c>
      <c r="B25" s="293" t="s">
        <v>261</v>
      </c>
    </row>
    <row r="26" spans="1:2" ht="15" x14ac:dyDescent="0.3">
      <c r="A26" s="153" t="s">
        <v>125</v>
      </c>
      <c r="B26" s="293" t="s">
        <v>262</v>
      </c>
    </row>
    <row r="27" spans="1:2" ht="15" x14ac:dyDescent="0.3">
      <c r="A27" s="153" t="s">
        <v>126</v>
      </c>
      <c r="B27" s="293" t="s">
        <v>263</v>
      </c>
    </row>
    <row r="28" spans="1:2" ht="15" x14ac:dyDescent="0.3">
      <c r="A28" s="153" t="s">
        <v>127</v>
      </c>
      <c r="B28" s="293" t="s">
        <v>264</v>
      </c>
    </row>
    <row r="29" spans="1:2" ht="15" x14ac:dyDescent="0.3">
      <c r="A29" s="153" t="s">
        <v>128</v>
      </c>
      <c r="B29" s="293" t="s">
        <v>265</v>
      </c>
    </row>
    <row r="30" spans="1:2" ht="15" x14ac:dyDescent="0.3">
      <c r="A30" s="153" t="s">
        <v>129</v>
      </c>
      <c r="B30" s="293" t="s">
        <v>266</v>
      </c>
    </row>
    <row r="31" spans="1:2" ht="15" x14ac:dyDescent="0.3">
      <c r="A31" s="153" t="s">
        <v>130</v>
      </c>
      <c r="B31" s="293" t="s">
        <v>267</v>
      </c>
    </row>
    <row r="32" spans="1:2" ht="15" x14ac:dyDescent="0.3">
      <c r="A32" s="153" t="s">
        <v>131</v>
      </c>
      <c r="B32" s="293" t="s">
        <v>268</v>
      </c>
    </row>
    <row r="33" spans="1:2" ht="15" x14ac:dyDescent="0.3">
      <c r="A33" s="153" t="s">
        <v>132</v>
      </c>
      <c r="B33" s="293" t="s">
        <v>269</v>
      </c>
    </row>
    <row r="34" spans="1:2" ht="15" x14ac:dyDescent="0.3">
      <c r="A34" s="153" t="s">
        <v>133</v>
      </c>
      <c r="B34" s="293" t="s">
        <v>270</v>
      </c>
    </row>
    <row r="35" spans="1:2" ht="15" x14ac:dyDescent="0.3">
      <c r="A35" s="153" t="s">
        <v>134</v>
      </c>
      <c r="B35" s="293" t="s">
        <v>271</v>
      </c>
    </row>
    <row r="36" spans="1:2" ht="15" x14ac:dyDescent="0.3">
      <c r="A36" s="153" t="s">
        <v>135</v>
      </c>
      <c r="B36" s="293" t="s">
        <v>272</v>
      </c>
    </row>
    <row r="37" spans="1:2" ht="15" x14ac:dyDescent="0.3">
      <c r="A37" s="153" t="s">
        <v>136</v>
      </c>
      <c r="B37" s="293" t="s">
        <v>273</v>
      </c>
    </row>
    <row r="38" spans="1:2" ht="15" x14ac:dyDescent="0.3">
      <c r="A38" s="153" t="s">
        <v>137</v>
      </c>
      <c r="B38" s="293" t="s">
        <v>274</v>
      </c>
    </row>
    <row r="39" spans="1:2" ht="15" x14ac:dyDescent="0.3">
      <c r="A39" s="153" t="s">
        <v>138</v>
      </c>
      <c r="B39" s="293" t="s">
        <v>275</v>
      </c>
    </row>
    <row r="40" spans="1:2" ht="15" x14ac:dyDescent="0.3">
      <c r="A40" s="153" t="s">
        <v>139</v>
      </c>
      <c r="B40" s="293" t="s">
        <v>276</v>
      </c>
    </row>
    <row r="41" spans="1:2" ht="15" x14ac:dyDescent="0.3">
      <c r="A41" s="153" t="s">
        <v>140</v>
      </c>
      <c r="B41" s="293" t="s">
        <v>277</v>
      </c>
    </row>
    <row r="42" spans="1:2" ht="15" x14ac:dyDescent="0.3">
      <c r="A42" s="153" t="s">
        <v>141</v>
      </c>
      <c r="B42" s="293" t="s">
        <v>278</v>
      </c>
    </row>
    <row r="43" spans="1:2" ht="15" x14ac:dyDescent="0.3">
      <c r="A43" s="153" t="s">
        <v>142</v>
      </c>
      <c r="B43" s="293" t="s">
        <v>279</v>
      </c>
    </row>
    <row r="44" spans="1:2" ht="15" x14ac:dyDescent="0.3">
      <c r="A44" s="153" t="s">
        <v>143</v>
      </c>
      <c r="B44" s="293" t="s">
        <v>280</v>
      </c>
    </row>
    <row r="45" spans="1:2" ht="15" x14ac:dyDescent="0.3">
      <c r="A45" s="153" t="s">
        <v>144</v>
      </c>
      <c r="B45" s="293" t="s">
        <v>281</v>
      </c>
    </row>
    <row r="46" spans="1:2" ht="15" x14ac:dyDescent="0.3">
      <c r="A46" s="153" t="s">
        <v>145</v>
      </c>
      <c r="B46" s="293" t="s">
        <v>282</v>
      </c>
    </row>
    <row r="47" spans="1:2" ht="15" x14ac:dyDescent="0.3">
      <c r="A47" s="153" t="s">
        <v>146</v>
      </c>
      <c r="B47" s="293" t="s">
        <v>283</v>
      </c>
    </row>
    <row r="48" spans="1:2" ht="15" x14ac:dyDescent="0.3">
      <c r="A48" s="153" t="s">
        <v>147</v>
      </c>
      <c r="B48" s="293" t="s">
        <v>284</v>
      </c>
    </row>
    <row r="49" spans="1:2" ht="15" x14ac:dyDescent="0.3">
      <c r="A49" s="153" t="s">
        <v>148</v>
      </c>
      <c r="B49" s="293" t="s">
        <v>285</v>
      </c>
    </row>
    <row r="50" spans="1:2" ht="15" x14ac:dyDescent="0.3">
      <c r="A50" s="153" t="s">
        <v>149</v>
      </c>
      <c r="B50" s="293"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Abrina Wheatfall</cp:lastModifiedBy>
  <cp:lastPrinted>2020-05-12T15:41:53Z</cp:lastPrinted>
  <dcterms:created xsi:type="dcterms:W3CDTF">2020-04-14T23:06:16Z</dcterms:created>
  <dcterms:modified xsi:type="dcterms:W3CDTF">2021-02-01T23:52:29Z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{6A92E6E9-EBA9-4BE5-9358-555061CDDCAA}</vt:lpwstr>
  </property>
</Properties>
</file>