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Liberman\Underwriting\Coronaviras\Data Calls\California\"/>
    </mc:Choice>
  </mc:AlternateContent>
  <xr:revisionPtr revIDLastSave="0" documentId="13_ncr:1_{178643FD-52DE-4E2A-B982-0789915DA1DB}" xr6:coauthVersionLast="45" xr6:coauthVersionMax="45" xr10:uidLastSave="{00000000-0000-0000-0000-000000000000}"/>
  <bookViews>
    <workbookView xWindow="28680" yWindow="-120" windowWidth="29040" windowHeight="158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<sst xmlns="http://schemas.openxmlformats.org/spreadsheetml/2006/main" count="534" uniqueCount="372">
  <si>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</si>
  <si>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</si>
  <si>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</si>
  <si>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</si>
  <si>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</si>
  <si>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</si>
  <si>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</si>
  <si>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</si>
  <si>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</si>
  <si>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</si>
  <si>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</si>
  <si>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</si>
  <si>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</si>
  <si>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</si>
  <si>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</si>
  <si>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</si>
  <si>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</si>
  <si>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</si>
  <si>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</si>
  <si>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</si>
  <si>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</si>
  <si>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</si>
  <si>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</si>
  <si>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</si>
  <si>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</si>
  <si>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</si>
  <si>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</si>
  <si>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</si>
  <si>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</si>
  <si>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</si>
  <si>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</si>
  <si>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</si>
  <si>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</si>
  <si>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</si>
  <si>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</si>
  <si>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</si>
  <si>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</si>
  <si>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</si>
  <si>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</si>
  <si>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</si>
  <si>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</si>
  <si>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</si>
  <si>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</si>
  <si>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</si>
  <si>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</si>
  <si>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</si>
  <si>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</si>
  <si>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</si>
  <si>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</si>
  <si>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</si>
  <si>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</si>
  <si>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</si>
  <si>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</si>
  <si>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</si>
  <si>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</si>
  <si>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</si>
  <si>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</si>
  <si>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</si>
  <si>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</si>
  <si>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</si>
  <si>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</si>
  <si>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</si>
  <si>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</si>
  <si>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</si>
  <si>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</si>
  <si>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</si>
  <si>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</si>
  <si>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</si>
  <si>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</si>
  <si>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</si>
  <si>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</si>
  <si>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</si>
  <si>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</si>
  <si>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</si>
  <si>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</si>
  <si>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</si>
  <si>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</si>
  <si>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</si>
  <si>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</si>
  <si>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</si>
  <si>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</si>
  <si>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</si>
  <si>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</si>
  <si>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</si>
  <si>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</si>
  <si>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</si>
  <si>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</si>
  <si>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</si>
  <si>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</si>
  <si>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</si>
  <si>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</si>
  <si>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</si>
  <si>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</si>
  <si>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</si>
  <si>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</si>
  <si>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</si>
  <si>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</si>
  <si>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</si>
  <si>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</si>
  <si>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</si>
  <si>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</si>
  <si>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</si>
  <si>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</si>
  <si>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</si>
  <si>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</si>
  <si>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</si>
  <si>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</si>
  <si>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</si>
  <si>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</si>
  <si>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</si>
  <si>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</si>
  <si>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</si>
  <si>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</si>
  <si>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</si>
  <si>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</si>
  <si>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</si>
  <si>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</si>
  <si>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</si>
  <si>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</si>
  <si>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</si>
  <si>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</si>
  <si>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</si>
  <si>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</si>
  <si>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</si>
  <si>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</si>
  <si>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</si>
  <si>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</si>
  <si>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</si>
  <si>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</si>
  <si>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</si>
  <si>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</si>
  <si>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</si>
  <si>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</si>
  <si>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</si>
  <si>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</si>
  <si>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</si>
  <si>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</si>
  <si>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</si>
  <si>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</si>
  <si>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</si>
  <si>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</si>
  <si>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</si>
  <si>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</si>
  <si>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</si>
  <si>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</si>
  <si>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</si>
  <si>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</si>
  <si>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</si>
  <si>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</si>
  <si>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</si>
  <si>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</si>
  <si>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</si>
  <si>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</si>
  <si>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</si>
  <si>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</si>
  <si>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</si>
  <si>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</si>
  <si>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</si>
  <si>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</si>
  <si>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</si>
  <si>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</si>
  <si>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</si>
  <si>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</si>
  <si>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</si>
  <si>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</si>
  <si>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</si>
  <si>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</si>
  <si>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</si>
  <si>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</si>
  <si>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</si>
  <si>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</si>
  <si>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</si>
  <si>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</si>
  <si>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</si>
  <si>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</si>
  <si>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</si>
  <si>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</si>
  <si>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</si>
  <si>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</si>
  <si>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</si>
  <si>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</si>
  <si>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</si>
  <si>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</si>
  <si>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</si>
  <si>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</si>
  <si>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</si>
  <si>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</si>
  <si>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</si>
  <si>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</si>
  <si>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</si>
  <si>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</si>
  <si>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</si>
  <si>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</si>
  <si>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</si>
  <si>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</si>
  <si>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</si>
  <si>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</si>
  <si>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</si>
  <si>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</si>
  <si>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</si>
  <si>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</si>
  <si>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</si>
  <si>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</si>
  <si>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</si>
  <si>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</si>
  <si>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</si>
  <si>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</si>
  <si>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</si>
  <si>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</si>
  <si>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</si>
  <si>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</si>
  <si>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</si>
  <si>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</si>
  <si>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</si>
  <si>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</si>
  <si>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</si>
  <si>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</si>
  <si>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</si>
  <si>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</si>
  <si>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</si>
  <si>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</si>
  <si>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</si>
  <si>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</si>
  <si>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</si>
  <si>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</si>
  <si>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</si>
  <si>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</si>
  <si>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</si>
  <si>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</si>
  <si>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</si>
  <si>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</si>
  <si>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</si>
  <si>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</si>
  <si>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</si>
  <si>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</si>
  <si>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</si>
  <si>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</si>
  <si>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</si>
  <si>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</si>
  <si>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</si>
  <si>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</si>
  <si>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</si>
  <si>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</si>
  <si>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</si>
  <si>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</si>
  <si>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</si>
  <si>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</si>
  <si>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</si>
  <si>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</si>
  <si>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</si>
  <si>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</si>
  <si>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</si>
  <si>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</si>
  <si>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</si>
  <si>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</si>
  <si>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</si>
  <si>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</si>
  <si>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</si>
  <si>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</si>
  <si>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</si>
  <si>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</si>
  <si>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</si>
  <si>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</si>
  <si>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</si>
  <si>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</si>
  <si>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</si>
  <si>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</si>
  <si>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</si>
  <si>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</si>
  <si>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</si>
  <si>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</si>
  <si>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</si>
  <si>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</si>
  <si>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</si>
  <si>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</si>
  <si>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</si>
  <si>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</si>
  <si>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</si>
  <si>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</si>
  <si>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</si>
  <si>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</si>
  <si>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</si>
  <si>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</si>
  <si>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</si>
  <si>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</si>
  <si>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</si>
  <si>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</si>
  <si>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</si>
  <si>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</si>
  <si>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</si>
  <si>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</si>
  <si>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</si>
  <si>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</si>
  <si>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</si>
  <si>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</si>
  <si>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</si>
  <si>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</si>
  <si>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</si>
  <si>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</si>
  <si>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</si>
  <si>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</si>
  <si>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</si>
  <si>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</si>
  <si>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</si>
  <si>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</si>
  <si>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</si>
  <si>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</si>
  <si>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</si>
  <si>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</si>
  <si>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</si>
  <si>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</si>
  <si>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</si>
  <si>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</si>
  <si>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</si>
  <si>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</si>
  <si>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</si>
  <si>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</si>
  <si>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</si>
  <si>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</si>
  <si>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</si>
  <si>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</si>
  <si>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</si>
  <si>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</si>
  <si>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</si>
  <si>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</si>
  <si>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</si>
  <si>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</si>
  <si>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</si>
  <si>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</si>
  <si>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</si>
  <si>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</si>
  <si>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</si>
  <si>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</si>
  <si>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</si>
  <si>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</si>
  <si>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</si>
  <si>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</si>
  <si>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</si>
  <si>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</si>
  <si>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</si>
  <si>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</si>
  <si>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</si>
  <si>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</si>
  <si>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</si>
  <si>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</si>
  <si>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</si>
  <si>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</si>
  <si>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</si>
  <si>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</si>
  <si>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</si>
  <si>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</si>
  <si>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</si>
  <si>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</si>
  <si>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</si>
  <si>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Essentia Insurance Company</t>
  </si>
  <si>
    <t>Markel Corporation</t>
  </si>
  <si>
    <t>0785</t>
  </si>
  <si>
    <t>120 South Central Ave.</t>
  </si>
  <si>
    <t>Clayton</t>
  </si>
  <si>
    <t>John David Back</t>
  </si>
  <si>
    <t>804-527-7928</t>
  </si>
  <si>
    <t>david.back@markel.com</t>
  </si>
  <si>
    <t>Vice President</t>
  </si>
  <si>
    <t>Please see additional file for explantion of those programs where we have determined no refunds are necessary.</t>
  </si>
  <si>
    <t>Our company has not issued refunds to our policyholders for any programs specified in Bulletin 2020-8.</t>
  </si>
  <si>
    <t>Classic Auto Program</t>
  </si>
  <si>
    <t xml:space="preserve">CDI# 20-1629 has been submitted for review, but is currently on hold </t>
  </si>
  <si>
    <t>19-1854</t>
  </si>
  <si>
    <t>Ella Liberman</t>
  </si>
  <si>
    <t>Assistant General Counsel</t>
  </si>
  <si>
    <t xml:space="preserve">ella.liberman@markel.com </t>
  </si>
  <si>
    <t>847-572-6380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</si>
</sst>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" fontId="39" fillId="0" borderId="15" xfId="2" applyNumberFormat="1" applyFont="1" applyFill="1" applyBorder="1" applyAlignment="1">
      <alignment horizontal="lef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T47" sqref="T4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21" s="9" customFormat="1" ht="19.5" x14ac:dyDescent="0.2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8" t="s">
        <v>353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8" t="s">
        <v>98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37915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9"/>
      <c r="J10" s="35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9"/>
      <c r="J11" s="339"/>
      <c r="K11" s="18"/>
      <c r="L11" s="339"/>
      <c r="M11" s="339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340" t="s">
        <v>356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0"/>
      <c r="J14" s="35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358</v>
      </c>
      <c r="C20" s="264"/>
      <c r="D20" s="264"/>
      <c r="E20" s="264"/>
      <c r="F20" s="264"/>
      <c r="G20" s="264"/>
      <c r="H20" s="24"/>
      <c r="I20" s="292" t="s">
        <v>261</v>
      </c>
      <c r="J20" s="125"/>
      <c r="K20" s="25"/>
      <c r="L20" s="154">
        <v>63105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2" t="s">
        <v>76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359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1" t="s">
        <v>38</v>
      </c>
      <c r="J36" s="351"/>
      <c r="K36" s="178"/>
      <c r="L36" s="351" t="s">
        <v>39</v>
      </c>
      <c r="M36" s="35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362</v>
      </c>
      <c r="C38" s="267"/>
      <c r="D38" s="267"/>
      <c r="E38" s="267"/>
      <c r="F38" s="267"/>
      <c r="G38" s="267"/>
      <c r="H38" s="33"/>
      <c r="I38" s="281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1" t="s">
        <v>41</v>
      </c>
      <c r="J39" s="351"/>
      <c r="K39" s="351"/>
      <c r="L39" s="351"/>
      <c r="M39" s="35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368</v>
      </c>
      <c r="C42" s="264"/>
      <c r="D42" s="264"/>
      <c r="E42" s="264"/>
      <c r="F42" s="264"/>
      <c r="G42" s="264"/>
      <c r="H42" s="36"/>
      <c r="I42" s="280" t="s">
        <v>371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369</v>
      </c>
      <c r="C46" s="264"/>
      <c r="D46" s="264"/>
      <c r="E46" s="264"/>
      <c r="F46" s="264"/>
      <c r="G46" s="264"/>
      <c r="H46" s="22"/>
      <c r="I46" s="278" t="s">
        <v>370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4" t="s">
        <v>352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3" t="s">
        <v>170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3"/>
    </row>
    <row r="55" spans="1:14" ht="12.75" customHeight="1" x14ac:dyDescent="0.2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4" zoomScale="120" zoomScaleNormal="120" workbookViewId="0">
      <selection activeCell="F23" sqref="F2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Essentia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37915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37"/>
      <c r="G6" s="115"/>
      <c r="H6" s="115"/>
      <c r="I6" s="115"/>
      <c r="J6" s="116"/>
      <c r="L6" s="76" t="s">
        <v>56</v>
      </c>
      <c r="M6" s="164" t="str">
        <f>'Cover Page'!L13</f>
        <v>0785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9" t="s">
        <v>324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4" t="s">
        <v>366</v>
      </c>
      <c r="F37" s="365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185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2" t="s">
        <v>301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185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2" t="s">
        <v>301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2" t="s">
        <v>301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185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185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2" t="s">
        <v>301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64" workbookViewId="0">
      <selection activeCell="J28" sqref="J28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6" t="s">
        <v>236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Essentia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37915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8" t="s">
        <v>363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2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2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2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2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2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2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2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2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2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8" t="s">
        <v>364</v>
      </c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25">
      <c r="A34" s="257"/>
      <c r="B34" s="258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9"/>
    </row>
    <row r="35" spans="1:14" x14ac:dyDescent="0.25">
      <c r="A35" s="257"/>
      <c r="B35" s="258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9"/>
    </row>
    <row r="36" spans="1:14" x14ac:dyDescent="0.25">
      <c r="A36" s="257"/>
      <c r="B36" s="258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9"/>
    </row>
    <row r="37" spans="1:14" x14ac:dyDescent="0.25">
      <c r="A37" s="257"/>
      <c r="B37" s="258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9"/>
    </row>
    <row r="38" spans="1:14" x14ac:dyDescent="0.25">
      <c r="A38" s="257"/>
      <c r="B38" s="258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9"/>
    </row>
    <row r="39" spans="1:14" x14ac:dyDescent="0.25">
      <c r="A39" s="257"/>
      <c r="B39" s="258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9"/>
    </row>
    <row r="40" spans="1:14" x14ac:dyDescent="0.25">
      <c r="A40" s="257"/>
      <c r="B40" s="258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9"/>
    </row>
    <row r="41" spans="1:14" x14ac:dyDescent="0.25">
      <c r="A41" s="257"/>
      <c r="B41" s="258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9"/>
    </row>
    <row r="42" spans="1:14" x14ac:dyDescent="0.25">
      <c r="A42" s="257"/>
      <c r="B42" s="258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9"/>
    </row>
    <row r="43" spans="1:14" x14ac:dyDescent="0.25">
      <c r="A43" s="257"/>
      <c r="B43" s="258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9"/>
    </row>
    <row r="44" spans="1:14" x14ac:dyDescent="0.25">
      <c r="A44" s="257"/>
      <c r="B44" s="258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9"/>
    </row>
    <row r="45" spans="1:14" x14ac:dyDescent="0.25">
      <c r="A45" s="257"/>
      <c r="B45" s="258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9"/>
    </row>
    <row r="46" spans="1:14" x14ac:dyDescent="0.25">
      <c r="A46" s="257"/>
      <c r="B46" s="258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9"/>
    </row>
    <row r="47" spans="1:14" x14ac:dyDescent="0.25">
      <c r="A47" s="257"/>
      <c r="B47" s="258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9"/>
    </row>
    <row r="48" spans="1:14" x14ac:dyDescent="0.25">
      <c r="A48" s="257"/>
      <c r="B48" s="258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9"/>
    </row>
    <row r="49" spans="1:14" x14ac:dyDescent="0.25">
      <c r="A49" s="257"/>
      <c r="B49" s="258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9"/>
    </row>
    <row r="50" spans="1:14" x14ac:dyDescent="0.25">
      <c r="A50" s="257"/>
      <c r="B50" s="258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9"/>
    </row>
    <row r="51" spans="1:14" x14ac:dyDescent="0.25">
      <c r="A51" s="257"/>
      <c r="B51" s="258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9"/>
    </row>
    <row r="52" spans="1:14" x14ac:dyDescent="0.25">
      <c r="A52" s="257"/>
      <c r="B52" s="258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9"/>
    </row>
    <row r="53" spans="1:14" x14ac:dyDescent="0.25">
      <c r="A53" s="257"/>
      <c r="B53" s="258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9"/>
    </row>
    <row r="54" spans="1:14" x14ac:dyDescent="0.25">
      <c r="A54" s="257"/>
      <c r="B54" s="258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9"/>
    </row>
    <row r="55" spans="1:14" x14ac:dyDescent="0.25">
      <c r="A55" s="257"/>
      <c r="B55" s="258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9"/>
    </row>
    <row r="56" spans="1:14" x14ac:dyDescent="0.25">
      <c r="A56" s="257"/>
      <c r="B56" s="258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9"/>
    </row>
    <row r="57" spans="1:14" x14ac:dyDescent="0.25">
      <c r="A57" s="257"/>
      <c r="B57" s="258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9"/>
    </row>
    <row r="58" spans="1:14" x14ac:dyDescent="0.25">
      <c r="A58" s="257"/>
      <c r="B58" s="258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9"/>
    </row>
    <row r="59" spans="1:14" x14ac:dyDescent="0.25">
      <c r="A59" s="257"/>
      <c r="B59" s="258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9"/>
    </row>
    <row r="60" spans="1:14" x14ac:dyDescent="0.25">
      <c r="A60" s="257"/>
      <c r="B60" s="258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9"/>
    </row>
    <row r="61" spans="1:14" x14ac:dyDescent="0.25">
      <c r="A61" s="257"/>
      <c r="B61" s="258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9"/>
    </row>
    <row r="62" spans="1:14" x14ac:dyDescent="0.25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H17" sqref="H17:M17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3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8" x14ac:dyDescent="0.25">
      <c r="A3" s="348" t="s">
        <v>353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Essentia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37915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Markel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Page'!L13</f>
        <v>0785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37915</v>
      </c>
      <c r="B17" s="319" t="s">
        <v>80</v>
      </c>
      <c r="C17" s="341" t="s">
        <v>365</v>
      </c>
      <c r="D17" s="319" t="s">
        <v>367</v>
      </c>
      <c r="E17" s="319" t="s">
        <v>233</v>
      </c>
      <c r="F17" s="324">
        <v>0</v>
      </c>
      <c r="G17" s="325">
        <v>0</v>
      </c>
      <c r="H17" s="325">
        <v>0</v>
      </c>
      <c r="I17" s="325">
        <v>0</v>
      </c>
      <c r="J17" s="325">
        <v>0</v>
      </c>
      <c r="K17" s="325">
        <v>0</v>
      </c>
      <c r="L17" s="325">
        <v>0</v>
      </c>
      <c r="M17" s="325">
        <v>0</v>
      </c>
      <c r="O17" s="296" t="str">
        <f>IF(OR(B17="PPA", B17="CMP",B17="CML",B17="CMA",B17="WC",B17="MED"),B17,"ASLine")</f>
        <v>PPA</v>
      </c>
    </row>
    <row r="18" spans="1:15" s="296" customFormat="1" ht="16.5" customHeight="1" x14ac:dyDescent="0.25">
      <c r="A18" s="322">
        <f t="shared" si="0"/>
        <v>37915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37915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37915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37915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37915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37915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37915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37915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37915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37915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37915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37915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37915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37915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37915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37915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37915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37915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37915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37915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37915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37915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37915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37915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37915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37915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37915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37915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37915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37915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37915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37915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37915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37915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37915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37915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37915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37915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37915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37915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37915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37915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37915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37915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37915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Essentia Insurance Company</v>
      </c>
      <c r="B4" s="155">
        <f>'Cover Page'!L9</f>
        <v>37915</v>
      </c>
      <c r="C4" s="155" t="str">
        <f>'Cover Page'!B13</f>
        <v>Markel Corporation</v>
      </c>
      <c r="D4" s="156" t="str">
        <f>'Cover Page'!L13</f>
        <v>0785</v>
      </c>
      <c r="E4" s="155" t="str">
        <f>'Cover Page'!B17</f>
        <v>120 South Central Ave.</v>
      </c>
      <c r="F4" s="155" t="str">
        <f>'Cover Page'!B20</f>
        <v>Clayton</v>
      </c>
      <c r="G4" s="155" t="str">
        <f>'Cover Page'!I20</f>
        <v>MO</v>
      </c>
      <c r="H4" s="156">
        <f>'Cover Page'!L20</f>
        <v>63105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John David Back</v>
      </c>
      <c r="M4" s="177" t="str">
        <f>'Cover Page'!B38</f>
        <v>Vice President</v>
      </c>
      <c r="N4" s="220" t="str">
        <f>'Cover Page'!I35</f>
        <v>804-527-7928</v>
      </c>
      <c r="O4" s="220">
        <f>'Cover Page'!L35</f>
        <v>0</v>
      </c>
      <c r="P4" s="155" t="str">
        <f>'Cover Page'!I38</f>
        <v>david.back@markel.com</v>
      </c>
      <c r="Q4" s="155" t="str">
        <f>'Cover Page'!B42</f>
        <v>Ella Liberman</v>
      </c>
      <c r="R4" s="155" t="str">
        <f>'Cover Page'!B46</f>
        <v>Assistant General Counsel</v>
      </c>
      <c r="S4" s="220" t="str">
        <f>'Cover Page'!I42</f>
        <v>847-572-6380</v>
      </c>
      <c r="T4" s="220">
        <f>'Cover Page'!L42</f>
        <v>0</v>
      </c>
      <c r="U4" s="155" t="str">
        <f>'Cover Page'!I46</f>
        <v xml:space="preserve">ella.liberman@markel.com 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CDI# 20-1629 has been submitted for review, but is currently on hold </v>
      </c>
      <c r="AK4" s="155" t="str">
        <f>'Explanatory Memorandum'!C14</f>
        <v>Please see additional file for explantion of those programs where we have determined no refunds are necessary.</v>
      </c>
      <c r="AL4" s="155" t="str">
        <f>'Explanatory Memorandum'!C33</f>
        <v>Our company has not issued refunds to our policyholders for any programs specified in Bulletin 2020-8.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1" t="s">
        <v>186</v>
      </c>
      <c r="D1" s="382"/>
      <c r="E1" s="382"/>
      <c r="F1" s="382"/>
      <c r="G1" s="383"/>
      <c r="H1" s="384" t="s">
        <v>187</v>
      </c>
      <c r="I1" s="385"/>
      <c r="J1" s="385"/>
      <c r="K1" s="385"/>
      <c r="L1" s="385"/>
      <c r="M1" s="385"/>
      <c r="N1" s="385"/>
      <c r="O1" s="385"/>
      <c r="P1" s="386"/>
      <c r="Q1" s="381" t="s">
        <v>188</v>
      </c>
      <c r="R1" s="382"/>
      <c r="S1" s="382"/>
      <c r="T1" s="382"/>
      <c r="U1" s="383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37915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37915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37915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37915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37915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37915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37915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Liberman, Ella</cp:lastModifiedBy>
  <cp:lastPrinted>2020-05-12T15:41:53Z</cp:lastPrinted>
  <dcterms:created xsi:type="dcterms:W3CDTF">2020-04-14T23:06:16Z</dcterms:created>
  <dcterms:modified xsi:type="dcterms:W3CDTF">2021-02-01T23:21:45Z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{89026592-6823-4EC8-9ADE-1BA277B35D81}</vt:lpwstr>
  </property>
</Properties>
</file>