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\nas\DeptPricing\Esurance\Esurance CA\CA\CA COVID-19\Submission\Submission 2021_07_29\"/>
    </mc:Choice>
  </mc:AlternateContent>
  <xr:revisionPtr revIDLastSave="0" documentId="13_ncr:1_{768DAED6-1D1F-4B78-A16A-CC46747FFAD1}" xr6:coauthVersionLast="45" xr6:coauthVersionMax="45" xr10:uidLastSave="{00000000-0000-0000-0000-000000000000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<sst xmlns="http://schemas.openxmlformats.org/spreadsheetml/2006/main" count="557" uniqueCount="370">
  <si>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</si>
  <si>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</si>
  <si>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</si>
  <si>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</si>
  <si>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</si>
  <si>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</si>
  <si>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</si>
  <si>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</si>
  <si>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</si>
  <si>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</si>
  <si>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</si>
  <si>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</si>
  <si>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</si>
  <si>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</si>
  <si>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</si>
  <si>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</si>
  <si>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</si>
  <si>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</si>
  <si>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</si>
  <si>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</si>
  <si>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</si>
  <si>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</si>
  <si>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</si>
  <si>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</si>
  <si>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</si>
  <si>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</si>
  <si>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</si>
  <si>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</si>
  <si>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</si>
  <si>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</si>
  <si>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</si>
  <si>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</si>
  <si>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</si>
  <si>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</si>
  <si>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</si>
  <si>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</si>
  <si>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</si>
  <si>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</si>
  <si>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</si>
  <si>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</si>
  <si>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</si>
  <si>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</si>
  <si>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</si>
  <si>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</si>
  <si>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</si>
  <si>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</si>
  <si>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</si>
  <si>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</si>
  <si>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</si>
  <si>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</si>
  <si>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</si>
  <si>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</si>
  <si>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</si>
  <si>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</si>
  <si>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</si>
  <si>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</si>
  <si>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</si>
  <si>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</si>
  <si>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</si>
  <si>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</si>
  <si>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</si>
  <si>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</si>
  <si>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</si>
  <si>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</si>
  <si>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</si>
  <si>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</si>
  <si>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</si>
  <si>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</si>
  <si>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</si>
  <si>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</si>
  <si>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</si>
  <si>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</si>
  <si>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</si>
  <si>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</si>
  <si>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</si>
  <si>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</si>
  <si>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</si>
  <si>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</si>
  <si>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</si>
  <si>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</si>
  <si>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</si>
  <si>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</si>
  <si>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</si>
  <si>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</si>
  <si>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</si>
  <si>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</si>
  <si>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</si>
  <si>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</si>
  <si>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</si>
  <si>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</si>
  <si>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</si>
  <si>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</si>
  <si>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</si>
  <si>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</si>
  <si>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</si>
  <si>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</si>
  <si>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</si>
  <si>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</si>
  <si>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</si>
  <si>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</si>
  <si>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</si>
  <si>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</si>
  <si>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</si>
  <si>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</si>
  <si>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</si>
  <si>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</si>
  <si>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</si>
  <si>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</si>
  <si>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</si>
  <si>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</si>
  <si>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</si>
  <si>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</si>
  <si>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</si>
  <si>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</si>
  <si>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</si>
  <si>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</si>
  <si>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</si>
  <si>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</si>
  <si>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</si>
  <si>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</si>
  <si>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</si>
  <si>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</si>
  <si>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</si>
  <si>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</si>
  <si>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</si>
  <si>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</si>
  <si>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</si>
  <si>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</si>
  <si>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</si>
  <si>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</si>
  <si>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</si>
  <si>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</si>
  <si>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</si>
  <si>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</si>
  <si>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</si>
  <si>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</si>
  <si>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</si>
  <si>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</si>
  <si>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</si>
  <si>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</si>
  <si>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</si>
  <si>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</si>
  <si>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</si>
  <si>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</si>
  <si>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</si>
  <si>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</si>
  <si>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</si>
  <si>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</si>
  <si>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</si>
  <si>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</si>
  <si>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</si>
  <si>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</si>
  <si>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</si>
  <si>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</si>
  <si>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</si>
  <si>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</si>
  <si>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</si>
  <si>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</si>
  <si>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</si>
  <si>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</si>
  <si>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</si>
  <si>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</si>
  <si>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</si>
  <si>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</si>
  <si>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</si>
  <si>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</si>
  <si>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</si>
  <si>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</si>
  <si>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</si>
  <si>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</si>
  <si>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</si>
  <si>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</si>
  <si>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</si>
  <si>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</si>
  <si>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</si>
  <si>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</si>
  <si>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</si>
  <si>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</si>
  <si>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</si>
  <si>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</si>
  <si>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</si>
  <si>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</si>
  <si>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</si>
  <si>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</si>
  <si>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</si>
  <si>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</si>
  <si>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</si>
  <si>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</si>
  <si>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</si>
  <si>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</si>
  <si>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</si>
  <si>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</si>
  <si>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</si>
  <si>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</si>
  <si>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</si>
  <si>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</si>
  <si>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</si>
  <si>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</si>
  <si>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</si>
  <si>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</si>
  <si>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</si>
  <si>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</si>
  <si>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</si>
  <si>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</si>
  <si>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</si>
  <si>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</si>
  <si>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</si>
  <si>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</si>
  <si>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</si>
  <si>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</si>
  <si>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</si>
  <si>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</si>
  <si>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</si>
  <si>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</si>
  <si>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</si>
  <si>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</si>
  <si>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</si>
  <si>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</si>
  <si>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</si>
  <si>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</si>
  <si>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</si>
  <si>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</si>
  <si>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</si>
  <si>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</si>
  <si>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</si>
  <si>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</si>
  <si>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</si>
  <si>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</si>
  <si>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</si>
  <si>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</si>
  <si>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</si>
  <si>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</si>
  <si>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</si>
  <si>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</si>
  <si>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</si>
  <si>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</si>
  <si>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</si>
  <si>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</si>
  <si>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</si>
  <si>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</si>
  <si>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</si>
  <si>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</si>
  <si>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</si>
  <si>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</si>
  <si>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</si>
  <si>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</si>
  <si>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</si>
  <si>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</si>
  <si>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</si>
  <si>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</si>
  <si>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</si>
  <si>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</si>
  <si>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</si>
  <si>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</si>
  <si>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</si>
  <si>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</si>
  <si>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</si>
  <si>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</si>
  <si>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</si>
  <si>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</si>
  <si>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</si>
  <si>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</si>
  <si>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</si>
  <si>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</si>
  <si>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</si>
  <si>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</si>
  <si>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</si>
  <si>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</si>
  <si>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</si>
  <si>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</si>
  <si>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</si>
  <si>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</si>
  <si>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</si>
  <si>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</si>
  <si>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</si>
  <si>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</si>
  <si>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</si>
  <si>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</si>
  <si>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</si>
  <si>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</si>
  <si>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</si>
  <si>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</si>
  <si>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</si>
  <si>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</si>
  <si>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</si>
  <si>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</si>
  <si>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</si>
  <si>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</si>
  <si>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</si>
  <si>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</si>
  <si>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</si>
  <si>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</si>
  <si>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</si>
  <si>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</si>
  <si>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</si>
  <si>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</si>
  <si>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</si>
  <si>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</si>
  <si>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</si>
  <si>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</si>
  <si>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</si>
  <si>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</si>
  <si>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</si>
  <si>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</si>
  <si>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</si>
  <si>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</si>
  <si>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</si>
  <si>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</si>
  <si>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</si>
  <si>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</si>
  <si>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</si>
  <si>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</si>
  <si>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</si>
  <si>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</si>
  <si>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</si>
  <si>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</si>
  <si>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</si>
  <si>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</si>
  <si>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</si>
  <si>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</si>
  <si>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</si>
  <si>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</si>
  <si>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</si>
  <si>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</si>
  <si>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</si>
  <si>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</si>
  <si>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</si>
  <si>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</si>
  <si>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</si>
  <si>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</si>
  <si>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</si>
  <si>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</si>
  <si>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</si>
  <si>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</si>
  <si>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</si>
  <si>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</si>
  <si>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</si>
  <si>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</si>
  <si>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</si>
  <si>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</si>
  <si>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</si>
  <si>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</si>
  <si>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</si>
  <si>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</si>
  <si>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</si>
  <si>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</si>
  <si>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</si>
  <si>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</si>
  <si>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</si>
  <si>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</si>
  <si>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</si>
  <si>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</si>
  <si>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</si>
  <si>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Esurance Property and Casualty Insurance Company</t>
  </si>
  <si>
    <t>Allstate Corporation</t>
  </si>
  <si>
    <t>160 Pacific Ave #201</t>
  </si>
  <si>
    <t>San Francisco</t>
  </si>
  <si>
    <t>David Biewer</t>
  </si>
  <si>
    <t>DBiewer@allstate.com</t>
  </si>
  <si>
    <t>Taylor Van Laar</t>
  </si>
  <si>
    <t>(925) 548-2118</t>
  </si>
  <si>
    <t>Senior Actuarial Assistant</t>
  </si>
  <si>
    <t>tvanlaar@allstate.com</t>
  </si>
  <si>
    <t>Please see attached explanatory memorandum and supporting exhibit.</t>
  </si>
  <si>
    <t>0% in April through June 2021</t>
  </si>
  <si>
    <t>Personal Auto</t>
  </si>
  <si>
    <t>18-2023</t>
  </si>
  <si>
    <t>Motorcycle</t>
  </si>
  <si>
    <t>17-7957</t>
  </si>
  <si>
    <t>CFO and President of Esurance CA Auto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</si>
</sst>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73" fontId="39" fillId="0" borderId="15" xfId="8" applyNumberFormat="1" applyFont="1" applyFill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tvanlaar@allstate.com" TargetMode="External"/><Relationship Id="rId1" Type="http://schemas.openxmlformats.org/officeDocument/2006/relationships/hyperlink" Target="mailto:DBiewer@allstat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38" sqref="B38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.399999999999999" x14ac:dyDescent="0.3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6" t="s">
        <v>347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30210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94111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357</v>
      </c>
      <c r="C35" s="264"/>
      <c r="D35" s="264"/>
      <c r="E35" s="264"/>
      <c r="F35" s="264"/>
      <c r="G35" s="264"/>
      <c r="H35" s="35"/>
      <c r="I35" s="280">
        <v>4153172476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369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2" t="s">
        <v>352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EEBF62CF-F39A-46D0-87A1-63C86F1638D3}"/>
    <hyperlink ref="I46" r:id="rId2" xr:uid="{89FE3F96-8F78-4BFE-9118-D2B4A04CEB1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" zoomScale="120" zoomScaleNormal="120" workbookViewId="0">
      <selection activeCell="F11" sqref="F1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1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Esurance Property and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30210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Allstate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7" t="s">
        <v>345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 t="s">
        <v>364</v>
      </c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 t="str">
        <f>G69</f>
        <v>0% in April through June 2021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Esurance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30210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Allstate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6" t="s">
        <v>363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3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3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3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3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3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3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3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3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3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3">
      <c r="A34" s="257"/>
      <c r="B34" s="258"/>
      <c r="C34" s="369"/>
      <c r="D34" s="375"/>
      <c r="E34" s="375"/>
      <c r="F34" s="375"/>
      <c r="G34" s="375"/>
      <c r="H34" s="375"/>
      <c r="I34" s="375"/>
      <c r="J34" s="375"/>
      <c r="K34" s="375"/>
      <c r="L34" s="375"/>
      <c r="M34" s="371"/>
      <c r="N34" s="259"/>
    </row>
    <row r="35" spans="1:14" x14ac:dyDescent="0.3">
      <c r="A35" s="257"/>
      <c r="B35" s="258"/>
      <c r="C35" s="369"/>
      <c r="D35" s="375"/>
      <c r="E35" s="375"/>
      <c r="F35" s="375"/>
      <c r="G35" s="375"/>
      <c r="H35" s="375"/>
      <c r="I35" s="375"/>
      <c r="J35" s="375"/>
      <c r="K35" s="375"/>
      <c r="L35" s="375"/>
      <c r="M35" s="371"/>
      <c r="N35" s="259"/>
    </row>
    <row r="36" spans="1:14" x14ac:dyDescent="0.3">
      <c r="A36" s="257"/>
      <c r="B36" s="258"/>
      <c r="C36" s="369"/>
      <c r="D36" s="375"/>
      <c r="E36" s="375"/>
      <c r="F36" s="375"/>
      <c r="G36" s="375"/>
      <c r="H36" s="375"/>
      <c r="I36" s="375"/>
      <c r="J36" s="375"/>
      <c r="K36" s="375"/>
      <c r="L36" s="375"/>
      <c r="M36" s="371"/>
      <c r="N36" s="259"/>
    </row>
    <row r="37" spans="1:14" x14ac:dyDescent="0.3">
      <c r="A37" s="257"/>
      <c r="B37" s="258"/>
      <c r="C37" s="369"/>
      <c r="D37" s="375"/>
      <c r="E37" s="375"/>
      <c r="F37" s="375"/>
      <c r="G37" s="375"/>
      <c r="H37" s="375"/>
      <c r="I37" s="375"/>
      <c r="J37" s="375"/>
      <c r="K37" s="375"/>
      <c r="L37" s="375"/>
      <c r="M37" s="371"/>
      <c r="N37" s="259"/>
    </row>
    <row r="38" spans="1:14" x14ac:dyDescent="0.3">
      <c r="A38" s="257"/>
      <c r="B38" s="258"/>
      <c r="C38" s="369"/>
      <c r="D38" s="375"/>
      <c r="E38" s="375"/>
      <c r="F38" s="375"/>
      <c r="G38" s="375"/>
      <c r="H38" s="375"/>
      <c r="I38" s="375"/>
      <c r="J38" s="375"/>
      <c r="K38" s="375"/>
      <c r="L38" s="375"/>
      <c r="M38" s="371"/>
      <c r="N38" s="259"/>
    </row>
    <row r="39" spans="1:14" x14ac:dyDescent="0.3">
      <c r="A39" s="257"/>
      <c r="B39" s="258"/>
      <c r="C39" s="369"/>
      <c r="D39" s="375"/>
      <c r="E39" s="375"/>
      <c r="F39" s="375"/>
      <c r="G39" s="375"/>
      <c r="H39" s="375"/>
      <c r="I39" s="375"/>
      <c r="J39" s="375"/>
      <c r="K39" s="375"/>
      <c r="L39" s="375"/>
      <c r="M39" s="371"/>
      <c r="N39" s="259"/>
    </row>
    <row r="40" spans="1:14" x14ac:dyDescent="0.3">
      <c r="A40" s="257"/>
      <c r="B40" s="258"/>
      <c r="C40" s="369"/>
      <c r="D40" s="375"/>
      <c r="E40" s="375"/>
      <c r="F40" s="375"/>
      <c r="G40" s="375"/>
      <c r="H40" s="375"/>
      <c r="I40" s="375"/>
      <c r="J40" s="375"/>
      <c r="K40" s="375"/>
      <c r="L40" s="375"/>
      <c r="M40" s="371"/>
      <c r="N40" s="259"/>
    </row>
    <row r="41" spans="1:14" x14ac:dyDescent="0.3">
      <c r="A41" s="257"/>
      <c r="B41" s="258"/>
      <c r="C41" s="369"/>
      <c r="D41" s="375"/>
      <c r="E41" s="375"/>
      <c r="F41" s="375"/>
      <c r="G41" s="375"/>
      <c r="H41" s="375"/>
      <c r="I41" s="375"/>
      <c r="J41" s="375"/>
      <c r="K41" s="375"/>
      <c r="L41" s="375"/>
      <c r="M41" s="371"/>
      <c r="N41" s="259"/>
    </row>
    <row r="42" spans="1:14" x14ac:dyDescent="0.3">
      <c r="A42" s="257"/>
      <c r="B42" s="258"/>
      <c r="C42" s="369"/>
      <c r="D42" s="375"/>
      <c r="E42" s="375"/>
      <c r="F42" s="375"/>
      <c r="G42" s="375"/>
      <c r="H42" s="375"/>
      <c r="I42" s="375"/>
      <c r="J42" s="375"/>
      <c r="K42" s="375"/>
      <c r="L42" s="375"/>
      <c r="M42" s="371"/>
      <c r="N42" s="259"/>
    </row>
    <row r="43" spans="1:14" x14ac:dyDescent="0.3">
      <c r="A43" s="257"/>
      <c r="B43" s="258"/>
      <c r="C43" s="369"/>
      <c r="D43" s="375"/>
      <c r="E43" s="375"/>
      <c r="F43" s="375"/>
      <c r="G43" s="375"/>
      <c r="H43" s="375"/>
      <c r="I43" s="375"/>
      <c r="J43" s="375"/>
      <c r="K43" s="375"/>
      <c r="L43" s="375"/>
      <c r="M43" s="371"/>
      <c r="N43" s="259"/>
    </row>
    <row r="44" spans="1:14" x14ac:dyDescent="0.3">
      <c r="A44" s="257"/>
      <c r="B44" s="258"/>
      <c r="C44" s="369"/>
      <c r="D44" s="375"/>
      <c r="E44" s="375"/>
      <c r="F44" s="375"/>
      <c r="G44" s="375"/>
      <c r="H44" s="375"/>
      <c r="I44" s="375"/>
      <c r="J44" s="375"/>
      <c r="K44" s="375"/>
      <c r="L44" s="375"/>
      <c r="M44" s="371"/>
      <c r="N44" s="259"/>
    </row>
    <row r="45" spans="1:14" x14ac:dyDescent="0.3">
      <c r="A45" s="257"/>
      <c r="B45" s="258"/>
      <c r="C45" s="369"/>
      <c r="D45" s="375"/>
      <c r="E45" s="375"/>
      <c r="F45" s="375"/>
      <c r="G45" s="375"/>
      <c r="H45" s="375"/>
      <c r="I45" s="375"/>
      <c r="J45" s="375"/>
      <c r="K45" s="375"/>
      <c r="L45" s="375"/>
      <c r="M45" s="371"/>
      <c r="N45" s="259"/>
    </row>
    <row r="46" spans="1:14" x14ac:dyDescent="0.3">
      <c r="A46" s="257"/>
      <c r="B46" s="258"/>
      <c r="C46" s="369"/>
      <c r="D46" s="375"/>
      <c r="E46" s="375"/>
      <c r="F46" s="375"/>
      <c r="G46" s="375"/>
      <c r="H46" s="375"/>
      <c r="I46" s="375"/>
      <c r="J46" s="375"/>
      <c r="K46" s="375"/>
      <c r="L46" s="375"/>
      <c r="M46" s="371"/>
      <c r="N46" s="259"/>
    </row>
    <row r="47" spans="1:14" x14ac:dyDescent="0.3">
      <c r="A47" s="257"/>
      <c r="B47" s="258"/>
      <c r="C47" s="369"/>
      <c r="D47" s="375"/>
      <c r="E47" s="375"/>
      <c r="F47" s="375"/>
      <c r="G47" s="375"/>
      <c r="H47" s="375"/>
      <c r="I47" s="375"/>
      <c r="J47" s="375"/>
      <c r="K47" s="375"/>
      <c r="L47" s="375"/>
      <c r="M47" s="371"/>
      <c r="N47" s="259"/>
    </row>
    <row r="48" spans="1:14" x14ac:dyDescent="0.3">
      <c r="A48" s="257"/>
      <c r="B48" s="258"/>
      <c r="C48" s="369"/>
      <c r="D48" s="375"/>
      <c r="E48" s="375"/>
      <c r="F48" s="375"/>
      <c r="G48" s="375"/>
      <c r="H48" s="375"/>
      <c r="I48" s="375"/>
      <c r="J48" s="375"/>
      <c r="K48" s="375"/>
      <c r="L48" s="375"/>
      <c r="M48" s="371"/>
      <c r="N48" s="259"/>
    </row>
    <row r="49" spans="1:14" x14ac:dyDescent="0.3">
      <c r="A49" s="257"/>
      <c r="B49" s="258"/>
      <c r="C49" s="369"/>
      <c r="D49" s="375"/>
      <c r="E49" s="375"/>
      <c r="F49" s="375"/>
      <c r="G49" s="375"/>
      <c r="H49" s="375"/>
      <c r="I49" s="375"/>
      <c r="J49" s="375"/>
      <c r="K49" s="375"/>
      <c r="L49" s="375"/>
      <c r="M49" s="371"/>
      <c r="N49" s="259"/>
    </row>
    <row r="50" spans="1:14" x14ac:dyDescent="0.3">
      <c r="A50" s="257"/>
      <c r="B50" s="258"/>
      <c r="C50" s="369"/>
      <c r="D50" s="375"/>
      <c r="E50" s="375"/>
      <c r="F50" s="375"/>
      <c r="G50" s="375"/>
      <c r="H50" s="375"/>
      <c r="I50" s="375"/>
      <c r="J50" s="375"/>
      <c r="K50" s="375"/>
      <c r="L50" s="375"/>
      <c r="M50" s="371"/>
      <c r="N50" s="259"/>
    </row>
    <row r="51" spans="1:14" x14ac:dyDescent="0.3">
      <c r="A51" s="257"/>
      <c r="B51" s="258"/>
      <c r="C51" s="369"/>
      <c r="D51" s="375"/>
      <c r="E51" s="375"/>
      <c r="F51" s="375"/>
      <c r="G51" s="375"/>
      <c r="H51" s="375"/>
      <c r="I51" s="375"/>
      <c r="J51" s="375"/>
      <c r="K51" s="375"/>
      <c r="L51" s="375"/>
      <c r="M51" s="371"/>
      <c r="N51" s="259"/>
    </row>
    <row r="52" spans="1:14" x14ac:dyDescent="0.3">
      <c r="A52" s="257"/>
      <c r="B52" s="258"/>
      <c r="C52" s="369"/>
      <c r="D52" s="375"/>
      <c r="E52" s="375"/>
      <c r="F52" s="375"/>
      <c r="G52" s="375"/>
      <c r="H52" s="375"/>
      <c r="I52" s="375"/>
      <c r="J52" s="375"/>
      <c r="K52" s="375"/>
      <c r="L52" s="375"/>
      <c r="M52" s="371"/>
      <c r="N52" s="259"/>
    </row>
    <row r="53" spans="1:14" x14ac:dyDescent="0.3">
      <c r="A53" s="257"/>
      <c r="B53" s="258"/>
      <c r="C53" s="369"/>
      <c r="D53" s="375"/>
      <c r="E53" s="375"/>
      <c r="F53" s="375"/>
      <c r="G53" s="375"/>
      <c r="H53" s="375"/>
      <c r="I53" s="375"/>
      <c r="J53" s="375"/>
      <c r="K53" s="375"/>
      <c r="L53" s="375"/>
      <c r="M53" s="371"/>
      <c r="N53" s="259"/>
    </row>
    <row r="54" spans="1:14" x14ac:dyDescent="0.3">
      <c r="A54" s="257"/>
      <c r="B54" s="258"/>
      <c r="C54" s="369"/>
      <c r="D54" s="375"/>
      <c r="E54" s="375"/>
      <c r="F54" s="375"/>
      <c r="G54" s="375"/>
      <c r="H54" s="375"/>
      <c r="I54" s="375"/>
      <c r="J54" s="375"/>
      <c r="K54" s="375"/>
      <c r="L54" s="375"/>
      <c r="M54" s="371"/>
      <c r="N54" s="259"/>
    </row>
    <row r="55" spans="1:14" x14ac:dyDescent="0.3">
      <c r="A55" s="257"/>
      <c r="B55" s="258"/>
      <c r="C55" s="369"/>
      <c r="D55" s="375"/>
      <c r="E55" s="375"/>
      <c r="F55" s="375"/>
      <c r="G55" s="375"/>
      <c r="H55" s="375"/>
      <c r="I55" s="375"/>
      <c r="J55" s="375"/>
      <c r="K55" s="375"/>
      <c r="L55" s="375"/>
      <c r="M55" s="371"/>
      <c r="N55" s="259"/>
    </row>
    <row r="56" spans="1:14" x14ac:dyDescent="0.3">
      <c r="A56" s="257"/>
      <c r="B56" s="258"/>
      <c r="C56" s="369"/>
      <c r="D56" s="375"/>
      <c r="E56" s="375"/>
      <c r="F56" s="375"/>
      <c r="G56" s="375"/>
      <c r="H56" s="375"/>
      <c r="I56" s="375"/>
      <c r="J56" s="375"/>
      <c r="K56" s="375"/>
      <c r="L56" s="375"/>
      <c r="M56" s="371"/>
      <c r="N56" s="259"/>
    </row>
    <row r="57" spans="1:14" x14ac:dyDescent="0.3">
      <c r="A57" s="257"/>
      <c r="B57" s="258"/>
      <c r="C57" s="369"/>
      <c r="D57" s="375"/>
      <c r="E57" s="375"/>
      <c r="F57" s="375"/>
      <c r="G57" s="375"/>
      <c r="H57" s="375"/>
      <c r="I57" s="375"/>
      <c r="J57" s="375"/>
      <c r="K57" s="375"/>
      <c r="L57" s="375"/>
      <c r="M57" s="371"/>
      <c r="N57" s="259"/>
    </row>
    <row r="58" spans="1:14" x14ac:dyDescent="0.3">
      <c r="A58" s="257"/>
      <c r="B58" s="258"/>
      <c r="C58" s="369"/>
      <c r="D58" s="375"/>
      <c r="E58" s="375"/>
      <c r="F58" s="375"/>
      <c r="G58" s="375"/>
      <c r="H58" s="375"/>
      <c r="I58" s="375"/>
      <c r="J58" s="375"/>
      <c r="K58" s="375"/>
      <c r="L58" s="375"/>
      <c r="M58" s="371"/>
      <c r="N58" s="259"/>
    </row>
    <row r="59" spans="1:14" x14ac:dyDescent="0.3">
      <c r="A59" s="257"/>
      <c r="B59" s="258"/>
      <c r="C59" s="369"/>
      <c r="D59" s="375"/>
      <c r="E59" s="375"/>
      <c r="F59" s="375"/>
      <c r="G59" s="375"/>
      <c r="H59" s="375"/>
      <c r="I59" s="375"/>
      <c r="J59" s="375"/>
      <c r="K59" s="375"/>
      <c r="L59" s="375"/>
      <c r="M59" s="371"/>
      <c r="N59" s="259"/>
    </row>
    <row r="60" spans="1:14" x14ac:dyDescent="0.3">
      <c r="A60" s="257"/>
      <c r="B60" s="258"/>
      <c r="C60" s="369"/>
      <c r="D60" s="375"/>
      <c r="E60" s="375"/>
      <c r="F60" s="375"/>
      <c r="G60" s="375"/>
      <c r="H60" s="375"/>
      <c r="I60" s="375"/>
      <c r="J60" s="375"/>
      <c r="K60" s="375"/>
      <c r="L60" s="375"/>
      <c r="M60" s="371"/>
      <c r="N60" s="259"/>
    </row>
    <row r="61" spans="1:14" x14ac:dyDescent="0.3">
      <c r="A61" s="257"/>
      <c r="B61" s="258"/>
      <c r="C61" s="369"/>
      <c r="D61" s="375"/>
      <c r="E61" s="375"/>
      <c r="F61" s="375"/>
      <c r="G61" s="375"/>
      <c r="H61" s="375"/>
      <c r="I61" s="375"/>
      <c r="J61" s="375"/>
      <c r="K61" s="375"/>
      <c r="L61" s="375"/>
      <c r="M61" s="371"/>
      <c r="N61" s="259"/>
    </row>
    <row r="62" spans="1:14" x14ac:dyDescent="0.3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D5" workbookViewId="0">
      <selection activeCell="H29" sqref="H29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4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399999999999999" x14ac:dyDescent="0.3">
      <c r="A3" s="346" t="str">
        <f>'Cover Page'!A5:N5</f>
        <v>For Reporting Period: April, May, and June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Esurance Property and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30210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Allstate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30210</v>
      </c>
      <c r="B17" s="318" t="s">
        <v>80</v>
      </c>
      <c r="C17" s="318" t="s">
        <v>365</v>
      </c>
      <c r="D17" s="318" t="s">
        <v>366</v>
      </c>
      <c r="E17" s="318" t="s">
        <v>349</v>
      </c>
      <c r="F17" s="339">
        <v>0</v>
      </c>
      <c r="G17" s="324">
        <v>26288257.918333333</v>
      </c>
      <c r="H17" s="325">
        <v>0</v>
      </c>
      <c r="I17" s="325">
        <v>897.63396546720003</v>
      </c>
      <c r="J17" s="325">
        <v>897.63396546720003</v>
      </c>
      <c r="K17" s="339">
        <v>0</v>
      </c>
      <c r="L17" s="322">
        <v>175717</v>
      </c>
      <c r="M17" s="322">
        <v>0</v>
      </c>
      <c r="O17" s="295" t="str">
        <f>IF(OR(B17="PPA", B17="CMP",B17="CML",B17="CMA",B17="WC",B17="MED"),B17,"ASLine")</f>
        <v>PPA</v>
      </c>
    </row>
    <row r="18" spans="1:15" s="295" customFormat="1" ht="16.5" customHeight="1" x14ac:dyDescent="0.25">
      <c r="A18" s="321">
        <f t="shared" si="0"/>
        <v>30210</v>
      </c>
      <c r="B18" s="318" t="s">
        <v>80</v>
      </c>
      <c r="C18" s="318" t="s">
        <v>365</v>
      </c>
      <c r="D18" s="318" t="s">
        <v>366</v>
      </c>
      <c r="E18" s="318" t="s">
        <v>350</v>
      </c>
      <c r="F18" s="339">
        <v>0</v>
      </c>
      <c r="G18" s="324">
        <v>26042321.775000002</v>
      </c>
      <c r="H18" s="325">
        <v>0</v>
      </c>
      <c r="I18" s="325">
        <v>898.04206265733308</v>
      </c>
      <c r="J18" s="325">
        <v>898.04206265733308</v>
      </c>
      <c r="K18" s="339">
        <v>0</v>
      </c>
      <c r="L18" s="322">
        <v>173994</v>
      </c>
      <c r="M18" s="322">
        <v>0</v>
      </c>
      <c r="O18" s="295" t="str">
        <f t="shared" ref="O18:O62" si="1">IF(OR(B18="PPA", B18="CMP",B18="CML",B18="CMA",B18="WC",B18="MED"),B18,"ASLine")</f>
        <v>PPA</v>
      </c>
    </row>
    <row r="19" spans="1:15" s="295" customFormat="1" ht="16.5" customHeight="1" x14ac:dyDescent="0.25">
      <c r="A19" s="321">
        <f t="shared" si="0"/>
        <v>30210</v>
      </c>
      <c r="B19" s="318" t="s">
        <v>80</v>
      </c>
      <c r="C19" s="318" t="s">
        <v>365</v>
      </c>
      <c r="D19" s="318" t="s">
        <v>366</v>
      </c>
      <c r="E19" s="318" t="s">
        <v>351</v>
      </c>
      <c r="F19" s="339">
        <v>0</v>
      </c>
      <c r="G19" s="324">
        <v>25740266.47666667</v>
      </c>
      <c r="H19" s="325">
        <v>0</v>
      </c>
      <c r="I19" s="325">
        <v>897.66576106667924</v>
      </c>
      <c r="J19" s="325">
        <v>897.66576106667924</v>
      </c>
      <c r="K19" s="339">
        <v>0</v>
      </c>
      <c r="L19" s="322">
        <v>172048</v>
      </c>
      <c r="M19" s="322">
        <v>0</v>
      </c>
      <c r="O19" s="295" t="str">
        <f t="shared" si="1"/>
        <v>PPA</v>
      </c>
    </row>
    <row r="20" spans="1:15" s="295" customFormat="1" ht="16.5" customHeight="1" x14ac:dyDescent="0.25">
      <c r="A20" s="321">
        <f t="shared" si="0"/>
        <v>30210</v>
      </c>
      <c r="B20" s="318" t="s">
        <v>80</v>
      </c>
      <c r="C20" s="318" t="s">
        <v>365</v>
      </c>
      <c r="D20" s="318" t="s">
        <v>366</v>
      </c>
      <c r="E20" s="318" t="s">
        <v>344</v>
      </c>
      <c r="F20" s="339">
        <v>0</v>
      </c>
      <c r="G20" s="324">
        <v>78070846.170000002</v>
      </c>
      <c r="H20" s="325">
        <v>0</v>
      </c>
      <c r="I20" s="325">
        <v>897.78059639707078</v>
      </c>
      <c r="J20" s="325">
        <v>897.78059639707078</v>
      </c>
      <c r="K20" s="339">
        <v>0</v>
      </c>
      <c r="L20" s="322">
        <v>180932</v>
      </c>
      <c r="M20" s="322">
        <v>0</v>
      </c>
      <c r="O20" s="295" t="str">
        <f t="shared" si="1"/>
        <v>PPA</v>
      </c>
    </row>
    <row r="21" spans="1:15" s="295" customFormat="1" ht="16.5" customHeight="1" x14ac:dyDescent="0.25">
      <c r="A21" s="321">
        <f t="shared" si="0"/>
        <v>30210</v>
      </c>
      <c r="B21" s="318" t="s">
        <v>80</v>
      </c>
      <c r="C21" s="318" t="s">
        <v>367</v>
      </c>
      <c r="D21" s="318" t="s">
        <v>368</v>
      </c>
      <c r="E21" s="318" t="s">
        <v>349</v>
      </c>
      <c r="F21" s="339">
        <v>0</v>
      </c>
      <c r="G21" s="324">
        <v>285404.40166666667</v>
      </c>
      <c r="H21" s="325">
        <v>0</v>
      </c>
      <c r="I21" s="325">
        <v>523.51770406603487</v>
      </c>
      <c r="J21" s="325">
        <v>523.51770406603487</v>
      </c>
      <c r="K21" s="339">
        <v>0</v>
      </c>
      <c r="L21" s="322">
        <v>6542</v>
      </c>
      <c r="M21" s="322">
        <v>0</v>
      </c>
      <c r="O21" s="295" t="str">
        <f t="shared" si="1"/>
        <v>PPA</v>
      </c>
    </row>
    <row r="22" spans="1:15" s="295" customFormat="1" ht="16.5" customHeight="1" x14ac:dyDescent="0.25">
      <c r="A22" s="321">
        <f t="shared" si="0"/>
        <v>30210</v>
      </c>
      <c r="B22" s="318" t="s">
        <v>80</v>
      </c>
      <c r="C22" s="318" t="s">
        <v>367</v>
      </c>
      <c r="D22" s="318" t="s">
        <v>368</v>
      </c>
      <c r="E22" s="318" t="s">
        <v>350</v>
      </c>
      <c r="F22" s="339">
        <v>0</v>
      </c>
      <c r="G22" s="324">
        <v>281675.77666666667</v>
      </c>
      <c r="H22" s="325">
        <v>0</v>
      </c>
      <c r="I22" s="325">
        <v>521.94399629400868</v>
      </c>
      <c r="J22" s="325">
        <v>521.94399629400868</v>
      </c>
      <c r="K22" s="339">
        <v>0</v>
      </c>
      <c r="L22" s="322">
        <v>6476</v>
      </c>
      <c r="M22" s="322">
        <v>0</v>
      </c>
      <c r="O22" s="295" t="str">
        <f t="shared" si="1"/>
        <v>PPA</v>
      </c>
    </row>
    <row r="23" spans="1:15" s="295" customFormat="1" ht="16.5" customHeight="1" x14ac:dyDescent="0.25">
      <c r="A23" s="321">
        <f t="shared" si="0"/>
        <v>30210</v>
      </c>
      <c r="B23" s="318" t="s">
        <v>80</v>
      </c>
      <c r="C23" s="318" t="s">
        <v>367</v>
      </c>
      <c r="D23" s="318" t="s">
        <v>368</v>
      </c>
      <c r="E23" s="318" t="s">
        <v>351</v>
      </c>
      <c r="F23" s="339">
        <v>0</v>
      </c>
      <c r="G23" s="324">
        <v>277601.20916666667</v>
      </c>
      <c r="H23" s="325">
        <v>0</v>
      </c>
      <c r="I23" s="325">
        <v>521.80678414786973</v>
      </c>
      <c r="J23" s="325">
        <v>521.80678414786973</v>
      </c>
      <c r="K23" s="339">
        <v>0</v>
      </c>
      <c r="L23" s="322">
        <v>6384</v>
      </c>
      <c r="M23" s="322">
        <v>0</v>
      </c>
      <c r="O23" s="295" t="str">
        <f t="shared" si="1"/>
        <v>PPA</v>
      </c>
    </row>
    <row r="24" spans="1:15" s="295" customFormat="1" ht="16.5" customHeight="1" x14ac:dyDescent="0.25">
      <c r="A24" s="321">
        <f t="shared" si="0"/>
        <v>30210</v>
      </c>
      <c r="B24" s="318" t="s">
        <v>80</v>
      </c>
      <c r="C24" s="318" t="s">
        <v>367</v>
      </c>
      <c r="D24" s="318" t="s">
        <v>368</v>
      </c>
      <c r="E24" s="318" t="s">
        <v>344</v>
      </c>
      <c r="F24" s="339">
        <v>0</v>
      </c>
      <c r="G24" s="324">
        <v>844681.38749999995</v>
      </c>
      <c r="H24" s="325">
        <v>0</v>
      </c>
      <c r="I24" s="325">
        <v>522.42282816930447</v>
      </c>
      <c r="J24" s="325">
        <v>522.42282816930447</v>
      </c>
      <c r="K24" s="339">
        <v>0</v>
      </c>
      <c r="L24" s="322">
        <v>6795</v>
      </c>
      <c r="M24" s="322">
        <v>0</v>
      </c>
      <c r="O24" s="295" t="str">
        <f t="shared" si="1"/>
        <v>PPA</v>
      </c>
    </row>
    <row r="25" spans="1:15" s="295" customFormat="1" ht="16.5" customHeight="1" x14ac:dyDescent="0.25">
      <c r="A25" s="321">
        <f t="shared" si="0"/>
        <v>30210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30210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30210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30210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30210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30210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30210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30210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30210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30210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30210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30210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30210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30210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30210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30210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30210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30210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30210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30210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30210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30210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30210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30210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30210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30210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30210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30210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30210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30210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30210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30210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30210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30210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30210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30210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30210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30210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349</v>
      </c>
    </row>
    <row r="3" spans="1:4" x14ac:dyDescent="0.3">
      <c r="A3" t="s">
        <v>228</v>
      </c>
      <c r="B3" t="s">
        <v>227</v>
      </c>
      <c r="D3" t="s">
        <v>350</v>
      </c>
    </row>
    <row r="4" spans="1:4" x14ac:dyDescent="0.3">
      <c r="A4" t="s">
        <v>81</v>
      </c>
      <c r="B4" t="s">
        <v>225</v>
      </c>
      <c r="D4" t="s">
        <v>351</v>
      </c>
    </row>
    <row r="5" spans="1:4" x14ac:dyDescent="0.3">
      <c r="A5" t="s">
        <v>82</v>
      </c>
      <c r="B5" t="s">
        <v>229</v>
      </c>
      <c r="D5" t="s">
        <v>344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Esurance Property and Casualty Insurance Company</v>
      </c>
      <c r="B4" s="155">
        <f>'Cover Page'!L9</f>
        <v>30210</v>
      </c>
      <c r="C4" s="155" t="str">
        <f>'Cover Page'!B13</f>
        <v>Allstate Corporation</v>
      </c>
      <c r="D4" s="156">
        <f>'Cover Page'!L13</f>
        <v>8</v>
      </c>
      <c r="E4" s="155" t="str">
        <f>'Cover Page'!B17</f>
        <v>160 Pacific Ave #201</v>
      </c>
      <c r="F4" s="155" t="str">
        <f>'Cover Page'!B20</f>
        <v>San Francisco</v>
      </c>
      <c r="G4" s="155" t="str">
        <f>'Cover Page'!I20</f>
        <v>CA</v>
      </c>
      <c r="H4" s="156">
        <f>'Cover Page'!L20</f>
        <v>94111</v>
      </c>
      <c r="I4" s="155" t="b">
        <v>1</v>
      </c>
      <c r="J4" s="155" t="b">
        <v>0</v>
      </c>
      <c r="K4" s="157">
        <f>'Cover Page'!B32</f>
        <v>44406</v>
      </c>
      <c r="L4" s="177" t="str">
        <f>'Cover Page'!B35</f>
        <v>David Biewer</v>
      </c>
      <c r="M4" s="177" t="str">
        <f>'Cover Page'!B38</f>
        <v>CFO and President of Esurance CA Auto Operations</v>
      </c>
      <c r="N4" s="220">
        <f>'Cover Page'!I35</f>
        <v>4153172476</v>
      </c>
      <c r="O4" s="220">
        <f>'Cover Page'!L35</f>
        <v>0</v>
      </c>
      <c r="P4" s="155" t="str">
        <f>'Cover Page'!I38</f>
        <v>DBiewer@allstate.com</v>
      </c>
      <c r="Q4" s="155" t="str">
        <f>'Cover Page'!B42</f>
        <v>Taylor Van Laar</v>
      </c>
      <c r="R4" s="155" t="str">
        <f>'Cover Page'!B46</f>
        <v>Senior Actuarial Assistant</v>
      </c>
      <c r="S4" s="220" t="str">
        <f>'Cover Page'!I42</f>
        <v>(925) 548-2118</v>
      </c>
      <c r="T4" s="220">
        <f>'Cover Page'!L42</f>
        <v>0</v>
      </c>
      <c r="U4" s="155" t="str">
        <f>'Cover Page'!I46</f>
        <v>tvanlaar@allstate.com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attached explanatory memorandum and supporting exhibit.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30210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 t="str">
        <f>Questionnaire!$U$69</f>
        <v>0% in April through June 2021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3">
      <c r="A4" s="155">
        <f>'Cover Page'!$L$9</f>
        <v>30210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30210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30210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30210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30210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30210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Van Laar, Taylor</cp:lastModifiedBy>
  <cp:lastPrinted>2020-05-12T15:41:53Z</cp:lastPrinted>
  <dcterms:created xsi:type="dcterms:W3CDTF">2020-04-14T23:06:16Z</dcterms:created>
  <dcterms:modified xsi:type="dcterms:W3CDTF">2021-07-22T23:22:39Z</dcterms:modified>
</cp:coreProperties>
</file>