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aorg.sharepoint.com/sites/Finance/Shared Documents/Finance/001 Regulatory Filings/State Filings/TDIC/CA/DOI/COVID19/CA Bulletin 2020-3/Bulletin 2021-3/2021-03 Q1/"/>
    </mc:Choice>
  </mc:AlternateContent>
  <xr:revisionPtr revIDLastSave="1" documentId="13_ncr:1_{256663D3-43CC-4544-815D-852BFE9BAD37}" xr6:coauthVersionLast="45" xr6:coauthVersionMax="45" xr10:uidLastSave="{910146C0-2E36-4FBD-97EA-C7373CE072A3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<sst xmlns="http://schemas.openxmlformats.org/spreadsheetml/2006/main" count="525" uniqueCount="367">
  <si>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</si>
  <si>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</si>
  <si>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</si>
  <si>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</si>
  <si>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</si>
  <si>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</si>
  <si>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</si>
  <si>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</si>
  <si>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</si>
  <si>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</si>
  <si>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</si>
  <si>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</si>
  <si>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</si>
  <si>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</si>
  <si>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</si>
  <si>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</si>
  <si>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</si>
  <si>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</si>
  <si>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</si>
  <si>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</si>
  <si>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</si>
  <si>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</si>
  <si>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</si>
  <si>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</si>
  <si>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</si>
  <si>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</si>
  <si>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</si>
  <si>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</si>
  <si>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</si>
  <si>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</si>
  <si>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</si>
  <si>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</si>
  <si>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</si>
  <si>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</si>
  <si>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</si>
  <si>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</si>
  <si>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</si>
  <si>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</si>
  <si>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</si>
  <si>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</si>
  <si>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</si>
  <si>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</si>
  <si>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</si>
  <si>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</si>
  <si>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</si>
  <si>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</si>
  <si>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</si>
  <si>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</si>
  <si>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</si>
  <si>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</si>
  <si>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</si>
  <si>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</si>
  <si>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</si>
  <si>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</si>
  <si>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</si>
  <si>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</si>
  <si>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</si>
  <si>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</si>
  <si>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</si>
  <si>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</si>
  <si>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</si>
  <si>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</si>
  <si>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</si>
  <si>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</si>
  <si>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</si>
  <si>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</si>
  <si>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</si>
  <si>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</si>
  <si>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</si>
  <si>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</si>
  <si>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</si>
  <si>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</si>
  <si>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</si>
  <si>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</si>
  <si>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</si>
  <si>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</si>
  <si>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</si>
  <si>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</si>
  <si>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</si>
  <si>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</si>
  <si>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</si>
  <si>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</si>
  <si>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</si>
  <si>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</si>
  <si>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</si>
  <si>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</si>
  <si>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</si>
  <si>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</si>
  <si>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</si>
  <si>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</si>
  <si>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</si>
  <si>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</si>
  <si>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</si>
  <si>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</si>
  <si>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</si>
  <si>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</si>
  <si>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</si>
  <si>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</si>
  <si>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</si>
  <si>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</si>
  <si>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</si>
  <si>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</si>
  <si>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</si>
  <si>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</si>
  <si>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</si>
  <si>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</si>
  <si>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</si>
  <si>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</si>
  <si>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</si>
  <si>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</si>
  <si>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</si>
  <si>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</si>
  <si>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</si>
  <si>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</si>
  <si>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</si>
  <si>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</si>
  <si>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</si>
  <si>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</si>
  <si>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</si>
  <si>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</si>
  <si>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</si>
  <si>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</si>
  <si>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</si>
  <si>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</si>
  <si>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</si>
  <si>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</si>
  <si>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</si>
  <si>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</si>
  <si>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</si>
  <si>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</si>
  <si>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</si>
  <si>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</si>
  <si>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</si>
  <si>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</si>
  <si>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</si>
  <si>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</si>
  <si>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</si>
  <si>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</si>
  <si>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</si>
  <si>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</si>
  <si>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</si>
  <si>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</si>
  <si>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</si>
  <si>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</si>
  <si>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</si>
  <si>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</si>
  <si>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</si>
  <si>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</si>
  <si>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</si>
  <si>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</si>
  <si>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</si>
  <si>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</si>
  <si>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</si>
  <si>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</si>
  <si>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</si>
  <si>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</si>
  <si>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</si>
  <si>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</si>
  <si>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</si>
  <si>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</si>
  <si>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</si>
  <si>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</si>
  <si>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</si>
  <si>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</si>
  <si>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</si>
  <si>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</si>
  <si>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</si>
  <si>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</si>
  <si>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</si>
  <si>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</si>
  <si>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</si>
  <si>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</si>
  <si>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</si>
  <si>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</si>
  <si>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</si>
  <si>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</si>
  <si>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</si>
  <si>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</si>
  <si>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</si>
  <si>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</si>
  <si>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</si>
  <si>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</si>
  <si>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</si>
  <si>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</si>
  <si>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</si>
  <si>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</si>
  <si>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</si>
  <si>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</si>
  <si>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</si>
  <si>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</si>
  <si>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</si>
  <si>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</si>
  <si>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</si>
  <si>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</si>
  <si>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</si>
  <si>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</si>
  <si>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</si>
  <si>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</si>
  <si>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</si>
  <si>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</si>
  <si>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</si>
  <si>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</si>
  <si>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</si>
  <si>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</si>
  <si>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</si>
  <si>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</si>
  <si>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</si>
  <si>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</si>
  <si>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</si>
  <si>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</si>
  <si>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</si>
  <si>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</si>
  <si>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</si>
  <si>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</si>
  <si>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</si>
  <si>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</si>
  <si>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</si>
  <si>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</si>
  <si>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</si>
  <si>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</si>
  <si>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</si>
  <si>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</si>
  <si>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</si>
  <si>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</si>
  <si>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</si>
  <si>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</si>
  <si>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</si>
  <si>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</si>
  <si>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</si>
  <si>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</si>
  <si>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</si>
  <si>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</si>
  <si>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</si>
  <si>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</si>
  <si>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</si>
  <si>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</si>
  <si>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</si>
  <si>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</si>
  <si>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</si>
  <si>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</si>
  <si>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</si>
  <si>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</si>
  <si>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</si>
  <si>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</si>
  <si>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</si>
  <si>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</si>
  <si>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</si>
  <si>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</si>
  <si>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</si>
  <si>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</si>
  <si>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</si>
  <si>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</si>
  <si>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</si>
  <si>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</si>
  <si>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</si>
  <si>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</si>
  <si>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</si>
  <si>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</si>
  <si>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</si>
  <si>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</si>
  <si>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</si>
  <si>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</si>
  <si>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</si>
  <si>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</si>
  <si>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</si>
  <si>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</si>
  <si>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</si>
  <si>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</si>
  <si>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</si>
  <si>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</si>
  <si>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</si>
  <si>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</si>
  <si>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</si>
  <si>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</si>
  <si>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</si>
  <si>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</si>
  <si>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</si>
  <si>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</si>
  <si>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</si>
  <si>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</si>
  <si>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</si>
  <si>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</si>
  <si>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</si>
  <si>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</si>
  <si>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</si>
  <si>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</si>
  <si>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</si>
  <si>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</si>
  <si>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</si>
  <si>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</si>
  <si>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</si>
  <si>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</si>
  <si>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</si>
  <si>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</si>
  <si>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</si>
  <si>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</si>
  <si>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</si>
  <si>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</si>
  <si>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</si>
  <si>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</si>
  <si>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</si>
  <si>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</si>
  <si>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</si>
  <si>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</si>
  <si>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</si>
  <si>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</si>
  <si>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</si>
  <si>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</si>
  <si>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</si>
  <si>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</si>
  <si>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</si>
  <si>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</si>
  <si>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</si>
  <si>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</si>
  <si>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</si>
  <si>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</si>
  <si>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</si>
  <si>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</si>
  <si>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</si>
  <si>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</si>
  <si>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</si>
  <si>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</si>
  <si>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</si>
  <si>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</si>
  <si>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</si>
  <si>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</si>
  <si>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</si>
  <si>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</si>
  <si>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</si>
  <si>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</si>
  <si>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</si>
  <si>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</si>
  <si>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</si>
  <si>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</si>
  <si>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</si>
  <si>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</si>
  <si>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</si>
  <si>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</si>
  <si>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</si>
  <si>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</si>
  <si>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</si>
  <si>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</si>
  <si>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</si>
  <si>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</si>
  <si>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</si>
  <si>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</si>
  <si>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</si>
  <si>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</si>
  <si>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</si>
  <si>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</si>
  <si>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</si>
  <si>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</si>
  <si>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</si>
  <si>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The Dentists Insurance Company (TDIC)</t>
  </si>
  <si>
    <t>1201 K Street</t>
  </si>
  <si>
    <t>Sacramento</t>
  </si>
  <si>
    <t>Heidi Stevens</t>
  </si>
  <si>
    <t>916-554 5972</t>
  </si>
  <si>
    <t>Vice President, Finance</t>
  </si>
  <si>
    <t>Heidi.Stevens@cda.org</t>
  </si>
  <si>
    <t>Gurpreet Bains</t>
  </si>
  <si>
    <t>916-554 4939</t>
  </si>
  <si>
    <t>Senior Financial Analyst</t>
  </si>
  <si>
    <t>Gurpreet.Bains@cda.org</t>
  </si>
  <si>
    <t>(Please see the attached explanatory memorandum)</t>
  </si>
  <si>
    <t>x</t>
  </si>
  <si>
    <t>Other, please specify: Part-time discount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</si>
</sst>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31" fillId="0" borderId="0" xfId="3" applyFont="1" applyFill="1" applyBorder="1" applyAlignment="1">
      <alignment horizontal="center"/>
    </xf>
    <xf numFmtId="164" fontId="25" fillId="3" borderId="0" xfId="3" applyFont="1" applyFill="1" applyBorder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Border="1" applyAlignment="1">
      <alignment vertical="top"/>
    </xf>
    <xf numFmtId="164" fontId="25" fillId="0" borderId="0" xfId="3" quotePrefix="1" applyFont="1" applyFill="1" applyBorder="1" applyAlignment="1">
      <alignment horizontal="left"/>
    </xf>
    <xf numFmtId="164" fontId="36" fillId="0" borderId="0" xfId="3" applyFont="1" applyFill="1" applyBorder="1" applyAlignment="1">
      <alignment vertical="top"/>
    </xf>
    <xf numFmtId="164" fontId="25" fillId="0" borderId="0" xfId="3" applyFont="1" applyFill="1" applyBorder="1" applyAlignment="1">
      <alignment vertical="top"/>
    </xf>
    <xf numFmtId="164" fontId="38" fillId="0" borderId="0" xfId="3" applyFont="1" applyFill="1" applyBorder="1" applyAlignment="1">
      <alignment horizontal="left"/>
    </xf>
    <xf numFmtId="1" fontId="38" fillId="0" borderId="0" xfId="3" applyNumberFormat="1" applyFont="1" applyFill="1" applyBorder="1" applyAlignment="1">
      <alignment horizontal="center"/>
    </xf>
    <xf numFmtId="164" fontId="25" fillId="0" borderId="10" xfId="3" applyFont="1" applyFill="1" applyBorder="1" applyAlignment="1">
      <alignment horizontal="left"/>
    </xf>
    <xf numFmtId="49" fontId="25" fillId="0" borderId="10" xfId="3" applyNumberFormat="1" applyFont="1" applyFill="1" applyBorder="1" applyAlignment="1">
      <alignment horizontal="right"/>
    </xf>
    <xf numFmtId="49" fontId="25" fillId="0" borderId="10" xfId="3" applyNumberFormat="1" applyFont="1" applyFill="1" applyBorder="1" applyAlignment="1">
      <alignment horizontal="center"/>
    </xf>
    <xf numFmtId="49" fontId="25" fillId="0" borderId="0" xfId="3" applyNumberFormat="1" applyFont="1" applyFill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Fill="1" applyBorder="1" applyAlignment="1">
      <alignment horizontal="left" vertical="top"/>
    </xf>
    <xf numFmtId="49" fontId="25" fillId="0" borderId="8" xfId="3" quotePrefix="1" applyNumberFormat="1" applyFont="1" applyFill="1" applyBorder="1" applyAlignment="1">
      <alignment horizontal="left" vertical="top"/>
    </xf>
    <xf numFmtId="49" fontId="25" fillId="0" borderId="24" xfId="3" quotePrefix="1" applyNumberFormat="1" applyFont="1" applyFill="1" applyBorder="1" applyAlignment="1">
      <alignment horizontal="left" vertical="top"/>
    </xf>
    <xf numFmtId="49" fontId="25" fillId="0" borderId="25" xfId="3" quotePrefix="1" applyNumberFormat="1" applyFont="1" applyFill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urpreet.Bains@cda.org" TargetMode="External"/><Relationship Id="rId1" Type="http://schemas.openxmlformats.org/officeDocument/2006/relationships/hyperlink" Target="mailto:Heidi.Stevens@cda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21" s="9" customFormat="1" ht="19.5" x14ac:dyDescent="0.25">
      <c r="A3" s="355" t="s">
        <v>42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6" t="s">
        <v>349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56" t="s">
        <v>98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8" t="s">
        <v>353</v>
      </c>
      <c r="C9" s="262"/>
      <c r="D9" s="262"/>
      <c r="E9" s="262"/>
      <c r="F9" s="262"/>
      <c r="G9" s="262"/>
      <c r="H9" s="262"/>
      <c r="I9" s="262"/>
      <c r="J9" s="14"/>
      <c r="K9" s="15"/>
      <c r="L9" s="279">
        <v>40975</v>
      </c>
      <c r="M9" s="263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7"/>
      <c r="J10" s="35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8"/>
      <c r="C13" s="262"/>
      <c r="D13" s="262"/>
      <c r="E13" s="262"/>
      <c r="F13" s="262"/>
      <c r="G13" s="262"/>
      <c r="H13" s="262"/>
      <c r="I13" s="262"/>
      <c r="J13" s="20"/>
      <c r="K13" s="21"/>
      <c r="L13" s="279"/>
      <c r="M13" s="263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8"/>
      <c r="J14" s="35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8" t="s">
        <v>354</v>
      </c>
      <c r="C17" s="262"/>
      <c r="D17" s="262"/>
      <c r="E17" s="262"/>
      <c r="F17" s="262"/>
      <c r="G17" s="262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8" t="s">
        <v>355</v>
      </c>
      <c r="C20" s="262"/>
      <c r="D20" s="262"/>
      <c r="E20" s="262"/>
      <c r="F20" s="262"/>
      <c r="G20" s="262"/>
      <c r="H20" s="24"/>
      <c r="I20" s="289" t="s">
        <v>235</v>
      </c>
      <c r="J20" s="124"/>
      <c r="K20" s="25"/>
      <c r="L20" s="152">
        <v>95814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0" t="s">
        <v>76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77">
        <v>44301</v>
      </c>
      <c r="C32" s="264"/>
      <c r="D32" s="264"/>
      <c r="E32" s="264"/>
      <c r="F32" s="264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3"/>
      <c r="B35" s="289" t="s">
        <v>356</v>
      </c>
      <c r="C35" s="262"/>
      <c r="D35" s="262"/>
      <c r="E35" s="262"/>
      <c r="F35" s="262"/>
      <c r="G35" s="262"/>
      <c r="H35" s="35"/>
      <c r="I35" s="278" t="s">
        <v>357</v>
      </c>
      <c r="J35" s="266"/>
      <c r="K35" s="36"/>
      <c r="L35" s="278"/>
      <c r="M35" s="266"/>
      <c r="N35" s="164"/>
    </row>
    <row r="36" spans="1:14" customFormat="1" ht="12.75" customHeight="1" x14ac:dyDescent="0.25">
      <c r="A36" s="165"/>
      <c r="B36" s="166" t="s">
        <v>162</v>
      </c>
      <c r="C36" s="166"/>
      <c r="D36" s="166"/>
      <c r="E36" s="166"/>
      <c r="F36" s="166"/>
      <c r="G36" s="166"/>
      <c r="H36" s="166"/>
      <c r="I36" s="359" t="s">
        <v>38</v>
      </c>
      <c r="J36" s="359"/>
      <c r="K36" s="176"/>
      <c r="L36" s="359" t="s">
        <v>39</v>
      </c>
      <c r="M36" s="359"/>
      <c r="N36" s="167"/>
    </row>
    <row r="37" spans="1:14" customFormat="1" ht="12.75" customHeight="1" x14ac:dyDescent="0.25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25">
      <c r="A38" s="163"/>
      <c r="B38" s="290" t="s">
        <v>358</v>
      </c>
      <c r="C38" s="265"/>
      <c r="D38" s="265"/>
      <c r="E38" s="265"/>
      <c r="F38" s="265"/>
      <c r="G38" s="265"/>
      <c r="H38" s="33"/>
      <c r="I38" s="336" t="s">
        <v>359</v>
      </c>
      <c r="J38" s="267"/>
      <c r="K38" s="267"/>
      <c r="L38" s="267"/>
      <c r="M38" s="267"/>
      <c r="N38" s="164"/>
    </row>
    <row r="39" spans="1:14" customFormat="1" ht="12.75" customHeight="1" x14ac:dyDescent="0.25">
      <c r="A39" s="165"/>
      <c r="B39" s="166" t="s">
        <v>40</v>
      </c>
      <c r="C39" s="166"/>
      <c r="D39" s="166"/>
      <c r="E39" s="166"/>
      <c r="F39" s="166"/>
      <c r="G39" s="166"/>
      <c r="H39" s="166"/>
      <c r="I39" s="359" t="s">
        <v>41</v>
      </c>
      <c r="J39" s="359"/>
      <c r="K39" s="359"/>
      <c r="L39" s="359"/>
      <c r="M39" s="359"/>
      <c r="N39" s="23"/>
    </row>
    <row r="40" spans="1:14" customFormat="1" ht="12.75" customHeight="1" x14ac:dyDescent="0.2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2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3"/>
    </row>
    <row r="42" spans="1:14" ht="12.75" customHeight="1" x14ac:dyDescent="0.2">
      <c r="A42" s="174"/>
      <c r="B42" s="289" t="s">
        <v>360</v>
      </c>
      <c r="C42" s="262"/>
      <c r="D42" s="262"/>
      <c r="E42" s="262"/>
      <c r="F42" s="262"/>
      <c r="G42" s="262"/>
      <c r="H42" s="36"/>
      <c r="I42" s="278" t="s">
        <v>361</v>
      </c>
      <c r="J42" s="266"/>
      <c r="K42" s="36"/>
      <c r="L42" s="278"/>
      <c r="M42" s="266"/>
      <c r="N42" s="37"/>
    </row>
    <row r="43" spans="1:14" ht="12.75" customHeight="1" x14ac:dyDescent="0.2">
      <c r="A43" s="174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8" t="s">
        <v>362</v>
      </c>
      <c r="C46" s="262"/>
      <c r="D46" s="262"/>
      <c r="E46" s="262"/>
      <c r="F46" s="262"/>
      <c r="G46" s="262"/>
      <c r="H46" s="22"/>
      <c r="I46" s="276" t="s">
        <v>363</v>
      </c>
      <c r="J46" s="267"/>
      <c r="K46" s="267"/>
      <c r="L46" s="267"/>
      <c r="M46" s="267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2" t="s">
        <v>344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1" t="s">
        <v>170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3"/>
    </row>
    <row r="55" spans="1:14" ht="12.75" customHeight="1" x14ac:dyDescent="0.2"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F7A7BDE-F584-4C10-8BBF-B2CA0A4F7558}"/>
    <hyperlink ref="I46" r:id="rId2" xr:uid="{887095EC-EB4A-48DA-B89F-DE35B19469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04" hidden="1" customWidth="1"/>
    <col min="22" max="22" width="8.7109375" style="204" hidden="1" customWidth="1"/>
    <col min="23" max="23" width="4" style="204" hidden="1" customWidth="1"/>
    <col min="24" max="24" width="4.7109375" style="204" hidden="1" customWidth="1"/>
    <col min="25" max="25" width="9.42578125" style="204" hidden="1" customWidth="1"/>
    <col min="26" max="26" width="8.42578125" style="204" hidden="1" customWidth="1"/>
    <col min="27" max="27" width="6.5703125" style="204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64" t="s">
        <v>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  <c r="N1" s="140"/>
      <c r="O1" s="140"/>
      <c r="P1" s="140"/>
      <c r="Q1" s="140"/>
      <c r="R1" s="140"/>
      <c r="S1" s="140"/>
      <c r="T1" s="140"/>
      <c r="U1" s="203"/>
      <c r="V1" s="203"/>
      <c r="W1" s="203"/>
      <c r="X1" s="203"/>
      <c r="Y1" s="203"/>
      <c r="Z1" s="203"/>
      <c r="AA1" s="203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1" t="s">
        <v>314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3"/>
      <c r="N2" s="140"/>
      <c r="O2" s="140"/>
      <c r="P2" s="140"/>
      <c r="Q2" s="140"/>
      <c r="R2" s="140"/>
      <c r="S2" s="140"/>
      <c r="T2" s="140"/>
      <c r="U2" s="203"/>
      <c r="V2" s="203"/>
      <c r="W2" s="203"/>
      <c r="X2" s="203"/>
      <c r="Y2" s="203"/>
      <c r="Z2" s="203"/>
      <c r="AA2" s="203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8" t="str">
        <f>'Cover Page'!B9</f>
        <v>The Dentists Insurance Company (TDIC)</v>
      </c>
      <c r="F4" s="334"/>
      <c r="G4" s="114"/>
      <c r="H4" s="114"/>
      <c r="I4" s="114"/>
      <c r="J4" s="115"/>
      <c r="L4" s="76" t="s">
        <v>55</v>
      </c>
      <c r="M4" s="162">
        <f>'Cover Page'!L9</f>
        <v>40975</v>
      </c>
      <c r="N4" s="140"/>
      <c r="O4" s="140"/>
      <c r="P4" s="140"/>
      <c r="Q4" s="140"/>
      <c r="R4" s="143"/>
      <c r="S4" s="143"/>
      <c r="T4" s="143"/>
      <c r="U4" s="205"/>
      <c r="V4" s="205"/>
      <c r="W4" s="205"/>
      <c r="X4" s="205"/>
      <c r="Y4" s="205"/>
      <c r="Z4" s="205"/>
      <c r="AA4" s="205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5"/>
      <c r="V5" s="205"/>
      <c r="W5" s="205"/>
      <c r="X5" s="205"/>
      <c r="Y5" s="205"/>
      <c r="Z5" s="205"/>
      <c r="AA5" s="205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8">
        <f>'Cover Page'!B13</f>
        <v>0</v>
      </c>
      <c r="F6" s="334"/>
      <c r="G6" s="114"/>
      <c r="H6" s="114"/>
      <c r="I6" s="114"/>
      <c r="J6" s="115"/>
      <c r="L6" s="76" t="s">
        <v>56</v>
      </c>
      <c r="M6" s="162">
        <f>'Cover Page'!L13</f>
        <v>0</v>
      </c>
      <c r="N6" s="140"/>
      <c r="O6" s="140"/>
      <c r="P6" s="140"/>
      <c r="Q6" s="140"/>
      <c r="R6" s="143"/>
      <c r="S6" s="143"/>
      <c r="T6" s="143"/>
      <c r="U6" s="205"/>
      <c r="V6" s="205"/>
      <c r="W6" s="205"/>
      <c r="X6" s="205"/>
      <c r="Y6" s="205"/>
      <c r="Z6" s="205"/>
      <c r="AA6" s="205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6"/>
      <c r="V7" s="206"/>
      <c r="W7" s="206"/>
      <c r="X7" s="206"/>
      <c r="Y7" s="206"/>
      <c r="Z7" s="206"/>
      <c r="AA7" s="206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7" t="s">
        <v>21</v>
      </c>
      <c r="B8" s="178" t="s">
        <v>350</v>
      </c>
      <c r="C8" s="178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7"/>
      <c r="V8" s="207"/>
      <c r="W8" s="207"/>
      <c r="X8" s="207"/>
      <c r="Y8" s="207"/>
      <c r="Z8" s="207"/>
      <c r="AA8" s="207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6"/>
      <c r="V9" s="206"/>
      <c r="W9" s="206"/>
      <c r="X9" s="206"/>
      <c r="Y9" s="206"/>
      <c r="Z9" s="206"/>
      <c r="AA9" s="206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157</v>
      </c>
      <c r="C10" s="107" t="s">
        <v>74</v>
      </c>
      <c r="D10" s="124"/>
      <c r="E10" s="75" t="s">
        <v>207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8">
        <f>N10*1</f>
        <v>1</v>
      </c>
      <c r="V10" s="206" t="s">
        <v>151</v>
      </c>
      <c r="W10" s="206"/>
      <c r="X10" s="206"/>
      <c r="Y10" s="206"/>
      <c r="Z10" s="206"/>
      <c r="AA10" s="206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8"/>
      <c r="V11" s="207"/>
      <c r="W11" s="207"/>
      <c r="X11" s="207"/>
      <c r="Y11" s="207"/>
      <c r="Z11" s="207"/>
      <c r="AA11" s="207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6">
        <v>1</v>
      </c>
      <c r="D12" s="124"/>
      <c r="E12" s="75" t="s">
        <v>304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6">
        <v>2</v>
      </c>
      <c r="D13" s="124"/>
      <c r="E13" s="75" t="s">
        <v>305</v>
      </c>
      <c r="H13" s="75"/>
      <c r="I13" s="75"/>
      <c r="J13" s="87"/>
      <c r="K13" s="75"/>
      <c r="L13" s="75"/>
      <c r="N13" s="145" t="b">
        <v>0</v>
      </c>
      <c r="O13" s="106" t="s">
        <v>92</v>
      </c>
      <c r="Q13" s="141"/>
      <c r="R13" s="141"/>
      <c r="S13" s="141"/>
      <c r="T13" s="141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6">
        <v>3</v>
      </c>
      <c r="D14" s="124"/>
      <c r="E14" s="75" t="s">
        <v>306</v>
      </c>
      <c r="H14" s="75"/>
      <c r="I14" s="75"/>
      <c r="J14" s="87"/>
      <c r="K14" s="75"/>
      <c r="L14" s="75"/>
      <c r="N14" s="145" t="b">
        <v>1</v>
      </c>
      <c r="O14" s="106" t="s">
        <v>93</v>
      </c>
      <c r="Q14" s="141"/>
      <c r="R14" s="141"/>
      <c r="S14" s="141"/>
      <c r="T14" s="141"/>
      <c r="U14" s="208">
        <f t="shared" si="0"/>
        <v>1</v>
      </c>
      <c r="V14" s="206" t="s">
        <v>219</v>
      </c>
      <c r="W14" s="206"/>
      <c r="X14" s="206"/>
      <c r="Y14" s="206"/>
      <c r="Z14" s="206"/>
      <c r="AA14" s="206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6">
        <v>4</v>
      </c>
      <c r="D15" s="124"/>
      <c r="E15" s="75" t="s">
        <v>307</v>
      </c>
      <c r="H15" s="75"/>
      <c r="I15" s="75"/>
      <c r="J15" s="87"/>
      <c r="K15" s="75"/>
      <c r="L15" s="75"/>
      <c r="N15" s="145" t="b">
        <v>1</v>
      </c>
      <c r="O15" s="106" t="s">
        <v>94</v>
      </c>
      <c r="Q15" s="141"/>
      <c r="R15" s="141"/>
      <c r="S15" s="141"/>
      <c r="T15" s="141"/>
      <c r="U15" s="208">
        <f t="shared" si="0"/>
        <v>1</v>
      </c>
      <c r="V15" s="206" t="s">
        <v>220</v>
      </c>
      <c r="W15" s="206"/>
      <c r="X15" s="206"/>
      <c r="Y15" s="206"/>
      <c r="Z15" s="206"/>
      <c r="AA15" s="206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6">
        <v>5</v>
      </c>
      <c r="D16" s="124"/>
      <c r="E16" s="75" t="s">
        <v>308</v>
      </c>
      <c r="H16" s="75"/>
      <c r="I16" s="75"/>
      <c r="J16" s="87"/>
      <c r="K16" s="75"/>
      <c r="L16" s="75"/>
      <c r="N16" s="145" t="b">
        <v>0</v>
      </c>
      <c r="O16" s="106" t="s">
        <v>95</v>
      </c>
      <c r="Q16" s="141"/>
      <c r="R16" s="141"/>
      <c r="S16" s="141"/>
      <c r="T16" s="141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6">
        <v>6</v>
      </c>
      <c r="D17" s="124"/>
      <c r="E17" s="75" t="s">
        <v>309</v>
      </c>
      <c r="H17" s="75"/>
      <c r="I17" s="75"/>
      <c r="J17" s="87"/>
      <c r="K17" s="75"/>
      <c r="L17" s="75"/>
      <c r="N17" s="145" t="b">
        <v>1</v>
      </c>
      <c r="O17" s="106" t="s">
        <v>96</v>
      </c>
      <c r="Q17" s="141"/>
      <c r="R17" s="141"/>
      <c r="S17" s="141"/>
      <c r="T17" s="141"/>
      <c r="U17" s="208">
        <f t="shared" si="0"/>
        <v>1</v>
      </c>
      <c r="V17" s="206" t="s">
        <v>222</v>
      </c>
      <c r="W17" s="206"/>
      <c r="X17" s="206"/>
      <c r="Y17" s="206"/>
      <c r="Z17" s="206"/>
      <c r="AA17" s="206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6">
        <v>7</v>
      </c>
      <c r="D18" s="124"/>
      <c r="E18" s="88" t="s">
        <v>287</v>
      </c>
      <c r="H18" s="89"/>
      <c r="I18" s="89"/>
      <c r="J18" s="89"/>
      <c r="K18" s="89"/>
      <c r="L18" s="90"/>
      <c r="N18" s="145" t="b">
        <v>0</v>
      </c>
      <c r="O18" s="106" t="s">
        <v>97</v>
      </c>
      <c r="Q18" s="141"/>
      <c r="R18" s="141"/>
      <c r="S18" s="141"/>
      <c r="T18" s="141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68"/>
      <c r="F19" s="369"/>
      <c r="G19" s="225"/>
      <c r="H19" s="226"/>
      <c r="I19" s="226"/>
      <c r="J19" s="226"/>
      <c r="K19" s="226"/>
      <c r="M19"/>
      <c r="N19" s="141"/>
      <c r="O19" s="141"/>
      <c r="P19" s="141"/>
      <c r="Q19" s="141"/>
      <c r="R19" s="141"/>
      <c r="S19" s="141"/>
      <c r="T19" s="141"/>
      <c r="U19" s="206"/>
      <c r="V19" s="206"/>
      <c r="W19" s="206"/>
      <c r="X19" s="206"/>
      <c r="Y19" s="206"/>
      <c r="Z19" s="206"/>
      <c r="AA19" s="206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0"/>
      <c r="F20" s="371"/>
      <c r="G20" s="225"/>
      <c r="H20" s="226"/>
      <c r="I20" s="226"/>
      <c r="J20" s="226"/>
      <c r="K20" s="226"/>
      <c r="M20"/>
      <c r="N20" s="141"/>
      <c r="O20" s="141"/>
      <c r="P20" s="141"/>
      <c r="Q20" s="141"/>
      <c r="R20" s="141"/>
      <c r="S20" s="141"/>
      <c r="T20" s="141"/>
      <c r="U20" s="206"/>
      <c r="V20" s="206"/>
      <c r="W20" s="206"/>
      <c r="X20" s="206"/>
      <c r="Y20" s="206"/>
      <c r="Z20" s="206"/>
      <c r="AA20" s="206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1"/>
      <c r="F21" s="251"/>
      <c r="G21" s="226"/>
      <c r="H21" s="226"/>
      <c r="I21" s="226"/>
      <c r="J21" s="226"/>
      <c r="K21" s="226"/>
      <c r="M21"/>
      <c r="N21" s="141"/>
      <c r="O21" s="141"/>
      <c r="P21" s="141"/>
      <c r="Q21" s="141"/>
      <c r="R21" s="141"/>
      <c r="S21" s="141"/>
      <c r="T21" s="141"/>
      <c r="U21" s="206"/>
      <c r="V21" s="206"/>
      <c r="W21" s="206"/>
      <c r="X21" s="206"/>
      <c r="Y21" s="206"/>
      <c r="Z21" s="206"/>
      <c r="AA21" s="206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73</v>
      </c>
      <c r="D22" s="124"/>
      <c r="E22" s="68" t="s">
        <v>318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8">
        <f>N22*1</f>
        <v>0</v>
      </c>
      <c r="V22" s="206" t="s">
        <v>152</v>
      </c>
      <c r="W22" s="206"/>
      <c r="X22" s="206"/>
      <c r="Y22" s="206"/>
      <c r="Z22" s="206"/>
      <c r="AA22" s="206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3" t="s">
        <v>99</v>
      </c>
      <c r="V23" s="203"/>
      <c r="W23" s="203"/>
      <c r="X23" s="203"/>
      <c r="Y23" s="203"/>
      <c r="Z23" s="203"/>
      <c r="AA23" s="203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67" t="s">
        <v>351</v>
      </c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141"/>
      <c r="O24" s="141"/>
      <c r="P24" s="141"/>
      <c r="Q24" s="141"/>
      <c r="R24" s="141"/>
      <c r="S24" s="141"/>
      <c r="T24" s="141"/>
      <c r="U24" s="206"/>
      <c r="V24" s="206"/>
      <c r="W24" s="206"/>
      <c r="X24" s="206"/>
      <c r="Y24" s="206"/>
      <c r="Z24" s="206"/>
      <c r="AA24" s="206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1"/>
      <c r="O25" s="141"/>
      <c r="P25" s="141"/>
      <c r="Q25" s="141"/>
      <c r="R25" s="141"/>
      <c r="S25" s="141"/>
      <c r="T25" s="141"/>
      <c r="U25" s="206"/>
      <c r="V25" s="206"/>
      <c r="W25" s="206"/>
      <c r="X25" s="206"/>
      <c r="Y25" s="206"/>
      <c r="Z25" s="206"/>
      <c r="AA25" s="206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107" t="s">
        <v>73</v>
      </c>
      <c r="D26" s="124"/>
      <c r="E26" s="75" t="s">
        <v>297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08">
        <f>N26*1</f>
        <v>1</v>
      </c>
      <c r="V26" s="206" t="s">
        <v>153</v>
      </c>
      <c r="W26" s="206"/>
      <c r="X26" s="206"/>
      <c r="Y26" s="206"/>
      <c r="Z26" s="206"/>
      <c r="AA26" s="206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107"/>
      <c r="D27" s="94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08"/>
      <c r="V27" s="206"/>
      <c r="W27" s="206"/>
      <c r="X27" s="206"/>
      <c r="Y27" s="206"/>
      <c r="Z27" s="206"/>
      <c r="AA27" s="206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107" t="s">
        <v>74</v>
      </c>
      <c r="D28"/>
      <c r="E28" s="75" t="s">
        <v>296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107"/>
      <c r="D29"/>
      <c r="E29" s="75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08"/>
      <c r="V29" s="206"/>
      <c r="W29" s="206"/>
      <c r="X29" s="206"/>
      <c r="Y29" s="206"/>
      <c r="Z29" s="206"/>
      <c r="AA29" s="206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68" t="s">
        <v>27</v>
      </c>
      <c r="B30" s="68" t="s">
        <v>180</v>
      </c>
      <c r="C30" s="341"/>
      <c r="D30" s="66"/>
      <c r="E30" s="66"/>
      <c r="F30" s="342"/>
      <c r="G30" s="223"/>
      <c r="H30" s="223"/>
      <c r="I30" s="223"/>
      <c r="J30" s="223"/>
      <c r="K30" s="223"/>
      <c r="L30" s="223"/>
      <c r="M30" s="223"/>
    </row>
    <row r="31" spans="1:39" ht="12.95" customHeight="1" x14ac:dyDescent="0.2">
      <c r="A31" s="68"/>
      <c r="B31" s="68" t="s">
        <v>352</v>
      </c>
      <c r="C31" s="341"/>
      <c r="D31" s="341"/>
      <c r="E31" s="343"/>
      <c r="F31" s="343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312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338"/>
      <c r="B34" s="338" t="s">
        <v>22</v>
      </c>
      <c r="C34" s="339" t="s">
        <v>178</v>
      </c>
      <c r="D34" s="339"/>
      <c r="E34" s="340"/>
      <c r="F34" s="340"/>
      <c r="G34" s="97"/>
      <c r="H34" s="97"/>
      <c r="I34" s="97"/>
      <c r="J34" s="97"/>
      <c r="K34" s="97"/>
      <c r="L34" s="97"/>
      <c r="N34" s="150" t="b">
        <v>1</v>
      </c>
      <c r="U34" s="208">
        <f>N34*1</f>
        <v>1</v>
      </c>
      <c r="V34" s="204" t="s">
        <v>154</v>
      </c>
    </row>
    <row r="35" spans="1:39" ht="12.95" customHeight="1" x14ac:dyDescent="0.25">
      <c r="A35" s="98"/>
      <c r="B35" s="68" t="s">
        <v>23</v>
      </c>
      <c r="C35" s="102" t="s">
        <v>179</v>
      </c>
      <c r="D35" s="101"/>
      <c r="E35" s="66" t="s">
        <v>181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08">
        <f>N35*1</f>
        <v>0</v>
      </c>
      <c r="V35" s="204" t="s">
        <v>156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2"/>
      <c r="F37" s="373"/>
      <c r="G37" s="224"/>
      <c r="H37" s="224"/>
      <c r="I37" s="224"/>
      <c r="J37" s="224"/>
      <c r="K37" s="224"/>
      <c r="L37" s="100"/>
    </row>
    <row r="38" spans="1:39" ht="12.95" customHeight="1" x14ac:dyDescent="0.25">
      <c r="A38" s="98"/>
      <c r="B38" s="68"/>
      <c r="C38" s="102"/>
      <c r="D38" s="101"/>
      <c r="E38" s="374"/>
      <c r="F38" s="375"/>
      <c r="G38" s="224"/>
      <c r="H38" s="224"/>
      <c r="I38" s="224"/>
      <c r="J38" s="224"/>
      <c r="K38" s="224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06"/>
      <c r="V39" s="206"/>
      <c r="W39" s="206"/>
      <c r="X39" s="206"/>
      <c r="Y39" s="206"/>
      <c r="Z39" s="206"/>
      <c r="AA39" s="206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6"/>
      <c r="V40" s="206"/>
      <c r="W40" s="206"/>
      <c r="X40" s="206"/>
      <c r="Y40" s="206"/>
      <c r="Z40" s="206"/>
      <c r="AA40" s="206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0" t="s">
        <v>184</v>
      </c>
      <c r="V41" s="360"/>
      <c r="W41" s="360"/>
      <c r="X41" s="360"/>
      <c r="Y41" s="360"/>
      <c r="Z41" s="360"/>
      <c r="AA41" s="360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60" t="s">
        <v>299</v>
      </c>
      <c r="H42" s="360"/>
      <c r="I42" s="360"/>
      <c r="J42" s="360"/>
      <c r="K42" s="360"/>
      <c r="L42" s="360"/>
      <c r="M42" s="360"/>
      <c r="N42" s="141"/>
      <c r="O42" s="141"/>
      <c r="P42" s="141"/>
      <c r="Q42" s="141"/>
      <c r="R42" s="141"/>
      <c r="S42" s="141"/>
      <c r="T42" s="141"/>
      <c r="U42" s="296"/>
      <c r="V42" s="296"/>
      <c r="W42" s="296"/>
      <c r="X42" s="296"/>
      <c r="Y42" s="296"/>
      <c r="Z42" s="296"/>
      <c r="AA42" s="296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80</v>
      </c>
      <c r="H43" s="123" t="s">
        <v>228</v>
      </c>
      <c r="I43" s="123" t="s">
        <v>81</v>
      </c>
      <c r="J43" s="123" t="s">
        <v>82</v>
      </c>
      <c r="K43" s="123" t="s">
        <v>230</v>
      </c>
      <c r="L43" s="123" t="s">
        <v>231</v>
      </c>
      <c r="M43" s="123" t="s">
        <v>158</v>
      </c>
      <c r="N43" s="147" t="s">
        <v>80</v>
      </c>
      <c r="O43" s="147" t="s">
        <v>183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29"/>
      <c r="H46" s="229"/>
      <c r="I46" s="229"/>
      <c r="J46" s="229"/>
      <c r="K46" s="229"/>
      <c r="L46" s="229"/>
      <c r="M46" s="229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29"/>
      <c r="H47" s="229"/>
      <c r="I47" s="229"/>
      <c r="J47" s="229"/>
      <c r="K47" s="229"/>
      <c r="L47" s="229"/>
      <c r="M47" s="229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8"/>
      <c r="H48" s="228"/>
      <c r="I48" s="228"/>
      <c r="J48" s="228"/>
      <c r="K48" s="228"/>
      <c r="L48" s="228"/>
      <c r="M48" s="228"/>
      <c r="N48" s="142"/>
      <c r="O48" s="142"/>
      <c r="P48" s="142"/>
      <c r="Q48" s="142"/>
      <c r="R48" s="142"/>
      <c r="S48" s="142"/>
      <c r="T48" s="142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6"/>
      <c r="V49" s="206"/>
      <c r="W49" s="206"/>
      <c r="X49" s="206"/>
      <c r="Y49" s="206"/>
      <c r="Z49" s="206"/>
      <c r="AA49" s="206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6"/>
      <c r="V50" s="206"/>
      <c r="W50" s="206"/>
      <c r="X50" s="206"/>
      <c r="Y50" s="206"/>
      <c r="Z50" s="206"/>
      <c r="AA50" s="206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1" t="s">
        <v>289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60" t="s">
        <v>184</v>
      </c>
      <c r="V51" s="360"/>
      <c r="W51" s="360"/>
      <c r="X51" s="360"/>
      <c r="Y51" s="360"/>
      <c r="Z51" s="360"/>
      <c r="AA51" s="360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1" t="s">
        <v>332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0"/>
      <c r="V52" s="210"/>
      <c r="W52" s="210"/>
      <c r="X52" s="210"/>
      <c r="Y52" s="210"/>
      <c r="Z52" s="210"/>
      <c r="AA52" s="210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1" t="s">
        <v>295</v>
      </c>
      <c r="C53" s="91"/>
      <c r="D53" s="91"/>
      <c r="E53" s="91"/>
      <c r="F53" s="91"/>
      <c r="G53" s="360" t="s">
        <v>299</v>
      </c>
      <c r="H53" s="360"/>
      <c r="I53" s="360"/>
      <c r="J53" s="360"/>
      <c r="K53" s="360"/>
      <c r="L53" s="360"/>
      <c r="M53" s="360"/>
      <c r="N53" s="141"/>
      <c r="O53" s="141"/>
      <c r="P53" s="141"/>
      <c r="Q53" s="141"/>
      <c r="R53" s="141"/>
      <c r="S53" s="141"/>
      <c r="T53" s="141"/>
      <c r="U53" s="210"/>
      <c r="V53" s="210"/>
      <c r="W53" s="210"/>
      <c r="X53" s="210"/>
      <c r="Y53" s="210"/>
      <c r="Z53" s="210"/>
      <c r="AA53" s="210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1" t="s">
        <v>333</v>
      </c>
      <c r="D54" s="91"/>
      <c r="E54" s="91"/>
      <c r="F54" s="91"/>
      <c r="G54" s="126" t="s">
        <v>80</v>
      </c>
      <c r="H54" s="126" t="s">
        <v>228</v>
      </c>
      <c r="I54" s="126" t="s">
        <v>81</v>
      </c>
      <c r="J54" s="126" t="s">
        <v>82</v>
      </c>
      <c r="K54" s="126" t="s">
        <v>230</v>
      </c>
      <c r="L54" s="126" t="s">
        <v>231</v>
      </c>
      <c r="M54" s="126" t="s">
        <v>158</v>
      </c>
      <c r="N54" s="147" t="s">
        <v>80</v>
      </c>
      <c r="O54" s="147" t="s">
        <v>183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1" t="s">
        <v>22</v>
      </c>
      <c r="C55" s="65" t="s">
        <v>290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1" t="s">
        <v>23</v>
      </c>
      <c r="C56" s="65" t="s">
        <v>291</v>
      </c>
      <c r="D56" s="91"/>
      <c r="E56" s="91"/>
      <c r="F56" s="91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06"/>
      <c r="V56" s="206"/>
      <c r="W56" s="206"/>
      <c r="X56" s="206"/>
      <c r="Y56" s="206"/>
      <c r="Z56" s="206"/>
      <c r="AA56" s="206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1"/>
      <c r="C57" s="65" t="s">
        <v>292</v>
      </c>
      <c r="D57" s="91"/>
      <c r="E57" s="91"/>
      <c r="F57" s="91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06"/>
      <c r="V57" s="206"/>
      <c r="W57" s="206"/>
      <c r="X57" s="206"/>
      <c r="Y57" s="206"/>
      <c r="Z57" s="206"/>
      <c r="AA57" s="206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1"/>
      <c r="C61" s="111" t="s">
        <v>65</v>
      </c>
      <c r="D61" s="91" t="s">
        <v>61</v>
      </c>
      <c r="E61" s="91"/>
      <c r="G61" s="228"/>
      <c r="H61" s="228"/>
      <c r="I61" s="228"/>
      <c r="J61" s="228"/>
      <c r="K61" s="228"/>
      <c r="L61" s="228"/>
      <c r="M61" s="228"/>
      <c r="N61" s="142"/>
      <c r="O61" s="142"/>
      <c r="P61" s="142"/>
      <c r="Q61" s="142"/>
      <c r="R61" s="142"/>
      <c r="S61" s="142"/>
      <c r="T61" s="142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1"/>
      <c r="C62" s="93"/>
      <c r="D62" s="91"/>
      <c r="E62" s="91"/>
      <c r="F62" s="91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6"/>
      <c r="V62" s="206"/>
      <c r="W62" s="206"/>
      <c r="X62" s="206"/>
      <c r="Y62" s="206"/>
      <c r="Z62" s="206"/>
      <c r="AA62" s="206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1" t="s">
        <v>293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6"/>
      <c r="V63" s="206"/>
      <c r="W63" s="206"/>
      <c r="X63" s="206"/>
      <c r="Y63" s="206"/>
      <c r="Z63" s="206"/>
      <c r="AA63" s="206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1" t="s">
        <v>294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6"/>
      <c r="V64" s="206"/>
      <c r="W64" s="206"/>
      <c r="X64" s="206"/>
      <c r="Y64" s="206"/>
      <c r="Z64" s="206"/>
      <c r="AA64" s="206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1" t="s">
        <v>88</v>
      </c>
      <c r="E65" s="91"/>
      <c r="F65" s="91"/>
      <c r="G65" s="360" t="s">
        <v>299</v>
      </c>
      <c r="H65" s="360"/>
      <c r="I65" s="360"/>
      <c r="J65" s="360"/>
      <c r="K65" s="360"/>
      <c r="L65" s="360"/>
      <c r="M65" s="360"/>
      <c r="N65" s="141"/>
      <c r="O65" s="141"/>
      <c r="P65" s="141"/>
      <c r="Q65" s="141"/>
      <c r="R65" s="141"/>
      <c r="S65" s="141"/>
      <c r="T65" s="141"/>
      <c r="U65" s="360" t="s">
        <v>184</v>
      </c>
      <c r="V65" s="360"/>
      <c r="W65" s="360"/>
      <c r="X65" s="360"/>
      <c r="Y65" s="360"/>
      <c r="Z65" s="360"/>
      <c r="AA65" s="360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1" t="s">
        <v>89</v>
      </c>
      <c r="E66" s="91"/>
      <c r="F66" s="91"/>
      <c r="G66" s="126" t="s">
        <v>80</v>
      </c>
      <c r="H66" s="126" t="s">
        <v>228</v>
      </c>
      <c r="I66" s="126" t="s">
        <v>81</v>
      </c>
      <c r="J66" s="126" t="s">
        <v>82</v>
      </c>
      <c r="K66" s="126" t="s">
        <v>230</v>
      </c>
      <c r="L66" s="126" t="s">
        <v>231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6"/>
      <c r="V67" s="206"/>
      <c r="W67" s="206"/>
      <c r="X67" s="206"/>
      <c r="Y67" s="206"/>
      <c r="Z67" s="206"/>
      <c r="AA67" s="206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1" t="s">
        <v>72</v>
      </c>
      <c r="D68" s="66" t="s">
        <v>301</v>
      </c>
      <c r="E68" s="91"/>
      <c r="F68" s="91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1" t="s">
        <v>87</v>
      </c>
      <c r="D69" s="91" t="s">
        <v>302</v>
      </c>
      <c r="F69" s="92"/>
      <c r="G69" s="329"/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1" t="s">
        <v>210</v>
      </c>
      <c r="D70" s="91" t="s">
        <v>334</v>
      </c>
      <c r="F70" s="92"/>
      <c r="G70" s="274"/>
      <c r="H70" s="274"/>
      <c r="I70" s="274"/>
      <c r="J70" s="274"/>
      <c r="K70" s="274"/>
      <c r="L70" s="274"/>
      <c r="M70" s="274"/>
      <c r="N70" s="148"/>
      <c r="O70" s="148"/>
      <c r="P70" s="148"/>
      <c r="Q70" s="148"/>
      <c r="R70" s="148"/>
      <c r="S70" s="148"/>
      <c r="T70" s="148"/>
      <c r="U70" s="214"/>
      <c r="V70" s="215"/>
      <c r="W70" s="215"/>
      <c r="X70" s="215"/>
      <c r="Y70" s="215"/>
      <c r="Z70" s="215"/>
      <c r="AA70" s="215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1"/>
      <c r="C71" s="92"/>
      <c r="D71" s="92" t="s">
        <v>303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183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6"/>
      <c r="V71" s="206"/>
      <c r="W71" s="206"/>
      <c r="X71" s="206"/>
      <c r="Y71" s="206"/>
      <c r="Z71" s="206"/>
      <c r="AA71" s="206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06"/>
      <c r="V72" s="206"/>
      <c r="W72" s="206"/>
      <c r="X72" s="206"/>
      <c r="Y72" s="206"/>
      <c r="Z72" s="206"/>
      <c r="AA72" s="206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321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6"/>
      <c r="V74" s="206"/>
      <c r="W74" s="206"/>
      <c r="X74" s="206"/>
      <c r="Y74" s="206"/>
      <c r="Z74" s="206"/>
      <c r="AA74" s="206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60" t="s">
        <v>184</v>
      </c>
      <c r="V75" s="360"/>
      <c r="W75" s="360"/>
      <c r="X75" s="360"/>
      <c r="Y75" s="360"/>
      <c r="Z75" s="360"/>
      <c r="AA75" s="360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66" t="s">
        <v>177</v>
      </c>
      <c r="B76" s="68" t="s">
        <v>335</v>
      </c>
      <c r="C76" s="68"/>
      <c r="D76" s="68"/>
      <c r="E76" s="344"/>
      <c r="F76" s="68"/>
      <c r="G76" s="66"/>
      <c r="H76" s="66"/>
      <c r="I76" s="66"/>
      <c r="J76" s="66"/>
      <c r="K76" s="66"/>
      <c r="L76" s="66"/>
      <c r="M76" s="68"/>
      <c r="N76" s="141"/>
      <c r="O76" s="141"/>
      <c r="P76" s="141"/>
      <c r="Q76" s="141"/>
      <c r="R76" s="345"/>
      <c r="S76" s="141"/>
      <c r="T76" s="141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  <c r="AB76" s="138"/>
    </row>
    <row r="77" spans="1:39" ht="12.95" customHeight="1" x14ac:dyDescent="0.25">
      <c r="A77" s="66"/>
      <c r="B77" s="68" t="s">
        <v>337</v>
      </c>
      <c r="C77" s="68"/>
      <c r="D77" s="68"/>
      <c r="E77" s="344"/>
      <c r="F77" s="68"/>
      <c r="G77" s="337"/>
      <c r="H77" s="337"/>
      <c r="I77" s="337"/>
      <c r="J77" s="337"/>
      <c r="K77" s="337"/>
      <c r="L77" s="337"/>
      <c r="M77" s="337"/>
      <c r="N77" s="141"/>
      <c r="O77" s="141"/>
      <c r="P77" s="141"/>
      <c r="Q77" s="141"/>
      <c r="R77" s="345"/>
      <c r="S77" s="141"/>
      <c r="T77" s="141"/>
      <c r="U77" s="209"/>
      <c r="V77" s="209"/>
      <c r="W77" s="209"/>
      <c r="X77" s="209"/>
      <c r="Y77" s="209"/>
      <c r="Z77" s="209"/>
      <c r="AA77" s="209"/>
      <c r="AB77" s="138"/>
    </row>
    <row r="78" spans="1:39" ht="12.95" customHeight="1" x14ac:dyDescent="0.25">
      <c r="A78" s="66"/>
      <c r="B78" s="68" t="s">
        <v>336</v>
      </c>
      <c r="C78" s="68"/>
      <c r="D78" s="68"/>
      <c r="E78" s="344"/>
      <c r="F78" s="68"/>
      <c r="G78" s="337"/>
      <c r="H78" s="337"/>
      <c r="I78" s="337"/>
      <c r="J78" s="337"/>
      <c r="K78" s="337"/>
      <c r="L78" s="337"/>
      <c r="M78" s="337"/>
      <c r="N78" s="141"/>
      <c r="O78" s="141"/>
      <c r="P78" s="141"/>
      <c r="Q78" s="141"/>
      <c r="R78" s="345"/>
      <c r="S78" s="141"/>
      <c r="T78" s="141"/>
      <c r="U78" s="209"/>
      <c r="V78" s="209"/>
      <c r="W78" s="209"/>
      <c r="X78" s="209"/>
      <c r="Y78" s="209"/>
      <c r="Z78" s="209"/>
      <c r="AA78" s="209"/>
      <c r="AB78" s="138"/>
    </row>
    <row r="79" spans="1:39" ht="12.95" customHeight="1" x14ac:dyDescent="0.25">
      <c r="A79" s="66"/>
      <c r="B79" s="66" t="s">
        <v>338</v>
      </c>
      <c r="C79" s="68"/>
      <c r="D79" s="68"/>
      <c r="E79" s="344"/>
      <c r="F79" s="68"/>
      <c r="G79" s="360" t="s">
        <v>299</v>
      </c>
      <c r="H79" s="360"/>
      <c r="I79" s="360"/>
      <c r="J79" s="360"/>
      <c r="K79" s="360"/>
      <c r="L79" s="360"/>
      <c r="M79" s="360"/>
      <c r="N79" s="141"/>
      <c r="O79" s="141"/>
      <c r="P79" s="141"/>
      <c r="Q79" s="141"/>
      <c r="R79" s="345"/>
      <c r="S79" s="141"/>
      <c r="T79" s="141"/>
      <c r="U79" s="209"/>
      <c r="V79" s="209"/>
      <c r="W79" s="209"/>
      <c r="X79" s="209"/>
      <c r="Y79" s="209"/>
      <c r="Z79" s="209"/>
      <c r="AA79" s="209"/>
      <c r="AB79" s="138"/>
    </row>
    <row r="80" spans="1:39" x14ac:dyDescent="0.2">
      <c r="A80" s="66"/>
      <c r="B80" s="66"/>
      <c r="C80" s="68"/>
      <c r="D80" s="68"/>
      <c r="E80" s="344"/>
      <c r="F80" s="68"/>
      <c r="G80" s="126" t="s">
        <v>80</v>
      </c>
      <c r="H80" s="126" t="s">
        <v>228</v>
      </c>
      <c r="I80" s="126" t="s">
        <v>81</v>
      </c>
      <c r="J80" s="126" t="s">
        <v>82</v>
      </c>
      <c r="K80" s="126" t="s">
        <v>230</v>
      </c>
      <c r="L80" s="126" t="s">
        <v>231</v>
      </c>
      <c r="M80" s="126" t="s">
        <v>158</v>
      </c>
      <c r="N80" s="147" t="s">
        <v>80</v>
      </c>
      <c r="O80" s="147" t="s">
        <v>183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  <c r="U80" s="206"/>
      <c r="V80" s="206"/>
      <c r="W80" s="206"/>
      <c r="X80" s="206"/>
      <c r="Y80" s="206"/>
      <c r="Z80" s="206"/>
      <c r="AA80" s="206"/>
      <c r="AB80" s="138"/>
    </row>
    <row r="81" spans="1:28" x14ac:dyDescent="0.2">
      <c r="A81" s="66"/>
      <c r="B81" s="68" t="s">
        <v>22</v>
      </c>
      <c r="C81" s="101" t="s">
        <v>214</v>
      </c>
      <c r="D81" s="66"/>
      <c r="E81" s="66"/>
      <c r="F81" s="68"/>
      <c r="G81" s="346"/>
      <c r="H81" s="346"/>
      <c r="I81" s="346"/>
      <c r="J81" s="346"/>
      <c r="K81" s="346"/>
      <c r="L81" s="346"/>
      <c r="M81" s="346"/>
      <c r="N81" s="145" t="b">
        <v>0</v>
      </c>
      <c r="O81" s="145" t="b">
        <v>0</v>
      </c>
      <c r="P81" s="145" t="b">
        <v>0</v>
      </c>
      <c r="Q81" s="145" t="b">
        <v>0</v>
      </c>
      <c r="R81" s="145" t="b">
        <v>0</v>
      </c>
      <c r="S81" s="145" t="b">
        <v>0</v>
      </c>
      <c r="T81" s="145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  <c r="AB81" s="138"/>
    </row>
    <row r="82" spans="1:28" ht="15" customHeight="1" x14ac:dyDescent="0.2">
      <c r="A82" s="68"/>
      <c r="B82" s="68" t="s">
        <v>23</v>
      </c>
      <c r="C82" s="101" t="s">
        <v>171</v>
      </c>
      <c r="D82" s="66"/>
      <c r="E82" s="66"/>
      <c r="F82" s="68"/>
      <c r="G82" s="346"/>
      <c r="H82" s="346"/>
      <c r="I82" s="346"/>
      <c r="J82" s="346"/>
      <c r="K82" s="346"/>
      <c r="L82" s="346"/>
      <c r="M82" s="346"/>
      <c r="N82" s="145" t="b">
        <v>0</v>
      </c>
      <c r="O82" s="145" t="b">
        <v>0</v>
      </c>
      <c r="P82" s="145" t="b">
        <v>0</v>
      </c>
      <c r="Q82" s="145" t="b">
        <v>0</v>
      </c>
      <c r="R82" s="145" t="b">
        <v>0</v>
      </c>
      <c r="S82" s="145" t="b">
        <v>0</v>
      </c>
      <c r="T82" s="145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  <c r="AB82" s="138"/>
    </row>
    <row r="83" spans="1:28" ht="13.5" customHeight="1" x14ac:dyDescent="0.2">
      <c r="A83" s="68"/>
      <c r="B83" s="68" t="s">
        <v>24</v>
      </c>
      <c r="C83" s="101" t="s">
        <v>172</v>
      </c>
      <c r="D83" s="66"/>
      <c r="E83" s="66"/>
      <c r="F83" s="68"/>
      <c r="G83" s="346"/>
      <c r="H83" s="346"/>
      <c r="I83" s="346"/>
      <c r="J83" s="346"/>
      <c r="K83" s="346"/>
      <c r="L83" s="346"/>
      <c r="M83" s="346"/>
      <c r="N83" s="145" t="b">
        <v>0</v>
      </c>
      <c r="O83" s="145" t="b">
        <v>0</v>
      </c>
      <c r="P83" s="145" t="b">
        <v>0</v>
      </c>
      <c r="Q83" s="145" t="b">
        <v>0</v>
      </c>
      <c r="R83" s="145" t="b">
        <v>0</v>
      </c>
      <c r="S83" s="145" t="b">
        <v>0</v>
      </c>
      <c r="T83" s="145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  <c r="AB83" s="138"/>
    </row>
    <row r="84" spans="1:28" ht="13.5" customHeight="1" x14ac:dyDescent="0.2">
      <c r="A84" s="68"/>
      <c r="B84" s="68" t="s">
        <v>25</v>
      </c>
      <c r="C84" s="101" t="s">
        <v>313</v>
      </c>
      <c r="D84" s="66"/>
      <c r="E84" s="66"/>
      <c r="F84" s="68"/>
      <c r="G84" s="346"/>
      <c r="H84" s="346"/>
      <c r="I84" s="346"/>
      <c r="J84" s="346"/>
      <c r="K84" s="346"/>
      <c r="L84" s="346"/>
      <c r="M84" s="346"/>
      <c r="N84" s="145" t="b">
        <v>0</v>
      </c>
      <c r="O84" s="145" t="b">
        <v>0</v>
      </c>
      <c r="P84" s="145" t="b">
        <v>0</v>
      </c>
      <c r="Q84" s="145" t="b">
        <v>0</v>
      </c>
      <c r="R84" s="145" t="b">
        <v>0</v>
      </c>
      <c r="S84" s="145" t="b">
        <v>0</v>
      </c>
      <c r="T84" s="145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  <c r="AB84" s="138"/>
    </row>
    <row r="85" spans="1:28" x14ac:dyDescent="0.2">
      <c r="A85" s="68"/>
      <c r="B85" s="68" t="s">
        <v>66</v>
      </c>
      <c r="C85" s="341" t="s">
        <v>366</v>
      </c>
      <c r="D85" s="66"/>
      <c r="E85" s="66"/>
      <c r="F85" s="342"/>
      <c r="G85" s="347"/>
      <c r="H85" s="347"/>
      <c r="I85" s="347"/>
      <c r="J85" s="347"/>
      <c r="K85" s="347"/>
      <c r="L85" s="348" t="s">
        <v>365</v>
      </c>
      <c r="M85" s="347"/>
      <c r="N85" s="141"/>
      <c r="O85" s="141"/>
      <c r="P85" s="141"/>
      <c r="Q85" s="141"/>
      <c r="R85" s="141"/>
      <c r="S85" s="141"/>
      <c r="T85" s="141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 t="str">
        <f t="shared" si="58"/>
        <v>x</v>
      </c>
      <c r="AA85" s="206">
        <f t="shared" si="58"/>
        <v>0</v>
      </c>
      <c r="AB85" s="138"/>
    </row>
    <row r="86" spans="1:28" x14ac:dyDescent="0.2">
      <c r="A86" s="68"/>
      <c r="B86" s="68"/>
      <c r="C86" s="341"/>
      <c r="D86" s="66"/>
      <c r="E86" s="66"/>
      <c r="F86" s="342"/>
      <c r="G86" s="349"/>
      <c r="H86" s="349"/>
      <c r="I86" s="349"/>
      <c r="J86" s="349"/>
      <c r="K86" s="349"/>
      <c r="L86" s="349"/>
      <c r="M86" s="349"/>
      <c r="N86" s="141"/>
      <c r="O86" s="141"/>
      <c r="P86" s="141"/>
      <c r="Q86" s="141"/>
      <c r="R86" s="141"/>
      <c r="S86" s="141"/>
      <c r="T86" s="141"/>
      <c r="U86" s="206"/>
      <c r="V86" s="206"/>
      <c r="W86" s="206"/>
      <c r="X86" s="206"/>
      <c r="Y86" s="206"/>
      <c r="Z86" s="206"/>
      <c r="AA86" s="206"/>
      <c r="AB86" s="138"/>
    </row>
    <row r="87" spans="1:28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99"/>
      <c r="J87" s="99"/>
      <c r="K87" s="99"/>
      <c r="L87" s="99"/>
      <c r="M87" s="68"/>
      <c r="N87" s="141"/>
      <c r="O87" s="141"/>
      <c r="P87" s="141"/>
      <c r="Q87" s="141"/>
      <c r="R87" s="141"/>
      <c r="S87" s="141"/>
      <c r="T87" s="141"/>
      <c r="U87" s="206"/>
      <c r="V87" s="206"/>
      <c r="W87" s="206"/>
      <c r="X87" s="206"/>
      <c r="Y87" s="206"/>
      <c r="Z87" s="206"/>
      <c r="AA87" s="206"/>
      <c r="AB87" s="138"/>
    </row>
    <row r="88" spans="1:28" ht="18.75" x14ac:dyDescent="0.3">
      <c r="A88" s="108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8" ht="12.95" customHeight="1" x14ac:dyDescent="0.2"/>
    <row r="90" spans="1:28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I12" sqref="I12"/>
    </sheetView>
  </sheetViews>
  <sheetFormatPr defaultRowHeight="15" x14ac:dyDescent="0.25"/>
  <cols>
    <col min="1" max="4" width="3.42578125" customWidth="1"/>
    <col min="6" max="11" width="12.140625" customWidth="1"/>
    <col min="12" max="12" width="13.140625" customWidth="1"/>
    <col min="13" max="13" width="10.42578125" customWidth="1"/>
    <col min="14" max="14" width="11.140625" customWidth="1"/>
  </cols>
  <sheetData>
    <row r="1" spans="1:14" ht="30.75" customHeight="1" thickTop="1" x14ac:dyDescent="0.3">
      <c r="A1" s="364" t="s">
        <v>234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6"/>
    </row>
    <row r="2" spans="1:14" ht="23.25" customHeight="1" x14ac:dyDescent="0.3">
      <c r="A2" s="361" t="s">
        <v>314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3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8" t="str">
        <f>'Cover Page'!B9</f>
        <v>The Dentists Insurance Company (TDIC)</v>
      </c>
      <c r="F4" s="113"/>
      <c r="G4" s="113"/>
      <c r="H4" s="114"/>
      <c r="I4" s="114"/>
      <c r="J4" s="114"/>
      <c r="K4" s="115"/>
      <c r="L4" s="63"/>
      <c r="M4" s="76" t="s">
        <v>55</v>
      </c>
      <c r="N4" s="162">
        <f>'Cover Page'!L9</f>
        <v>40975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8">
        <f>'Cover Page'!B13</f>
        <v>0</v>
      </c>
      <c r="F6" s="113"/>
      <c r="G6" s="114"/>
      <c r="H6" s="114"/>
      <c r="I6" s="114"/>
      <c r="J6" s="114"/>
      <c r="K6" s="115"/>
      <c r="L6" s="63"/>
      <c r="M6" s="76" t="s">
        <v>56</v>
      </c>
      <c r="N6" s="162">
        <f>'Cover Page'!L13</f>
        <v>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25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25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25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25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25">
      <c r="A14" s="255"/>
      <c r="B14" s="257"/>
      <c r="C14" s="376" t="s">
        <v>364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8"/>
      <c r="N14" s="257"/>
    </row>
    <row r="15" spans="1:14" x14ac:dyDescent="0.25">
      <c r="A15" s="255"/>
      <c r="B15" s="257"/>
      <c r="C15" s="379"/>
      <c r="D15" s="380"/>
      <c r="E15" s="380"/>
      <c r="F15" s="380"/>
      <c r="G15" s="380"/>
      <c r="H15" s="380"/>
      <c r="I15" s="380"/>
      <c r="J15" s="380"/>
      <c r="K15" s="380"/>
      <c r="L15" s="380"/>
      <c r="M15" s="381"/>
      <c r="N15" s="257"/>
    </row>
    <row r="16" spans="1:14" x14ac:dyDescent="0.25">
      <c r="A16" s="255"/>
      <c r="B16" s="257"/>
      <c r="C16" s="379"/>
      <c r="D16" s="380"/>
      <c r="E16" s="380"/>
      <c r="F16" s="380"/>
      <c r="G16" s="380"/>
      <c r="H16" s="380"/>
      <c r="I16" s="380"/>
      <c r="J16" s="380"/>
      <c r="K16" s="380"/>
      <c r="L16" s="380"/>
      <c r="M16" s="381"/>
      <c r="N16" s="257"/>
    </row>
    <row r="17" spans="1:14" x14ac:dyDescent="0.25">
      <c r="A17" s="255"/>
      <c r="B17" s="257"/>
      <c r="C17" s="379"/>
      <c r="D17" s="380"/>
      <c r="E17" s="380"/>
      <c r="F17" s="380"/>
      <c r="G17" s="380"/>
      <c r="H17" s="380"/>
      <c r="I17" s="380"/>
      <c r="J17" s="380"/>
      <c r="K17" s="380"/>
      <c r="L17" s="380"/>
      <c r="M17" s="381"/>
      <c r="N17" s="257"/>
    </row>
    <row r="18" spans="1:14" x14ac:dyDescent="0.25">
      <c r="A18" s="255"/>
      <c r="B18" s="257"/>
      <c r="C18" s="379"/>
      <c r="D18" s="380"/>
      <c r="E18" s="380"/>
      <c r="F18" s="380"/>
      <c r="G18" s="380"/>
      <c r="H18" s="380"/>
      <c r="I18" s="380"/>
      <c r="J18" s="380"/>
      <c r="K18" s="380"/>
      <c r="L18" s="380"/>
      <c r="M18" s="381"/>
      <c r="N18" s="257"/>
    </row>
    <row r="19" spans="1:14" x14ac:dyDescent="0.25">
      <c r="A19" s="255"/>
      <c r="B19" s="257"/>
      <c r="C19" s="379"/>
      <c r="D19" s="380"/>
      <c r="E19" s="380"/>
      <c r="F19" s="380"/>
      <c r="G19" s="380"/>
      <c r="H19" s="380"/>
      <c r="I19" s="380"/>
      <c r="J19" s="380"/>
      <c r="K19" s="380"/>
      <c r="L19" s="380"/>
      <c r="M19" s="381"/>
      <c r="N19" s="257"/>
    </row>
    <row r="20" spans="1:14" x14ac:dyDescent="0.25">
      <c r="A20" s="255"/>
      <c r="B20" s="257"/>
      <c r="C20" s="379"/>
      <c r="D20" s="380"/>
      <c r="E20" s="380"/>
      <c r="F20" s="380"/>
      <c r="G20" s="380"/>
      <c r="H20" s="380"/>
      <c r="I20" s="380"/>
      <c r="J20" s="380"/>
      <c r="K20" s="380"/>
      <c r="L20" s="380"/>
      <c r="M20" s="381"/>
      <c r="N20" s="257"/>
    </row>
    <row r="21" spans="1:14" x14ac:dyDescent="0.25">
      <c r="A21" s="255"/>
      <c r="B21" s="257"/>
      <c r="C21" s="379"/>
      <c r="D21" s="380"/>
      <c r="E21" s="380"/>
      <c r="F21" s="380"/>
      <c r="G21" s="380"/>
      <c r="H21" s="380"/>
      <c r="I21" s="380"/>
      <c r="J21" s="380"/>
      <c r="K21" s="380"/>
      <c r="L21" s="380"/>
      <c r="M21" s="381"/>
      <c r="N21" s="257"/>
    </row>
    <row r="22" spans="1:14" x14ac:dyDescent="0.25">
      <c r="A22" s="255"/>
      <c r="B22" s="257"/>
      <c r="C22" s="379"/>
      <c r="D22" s="380"/>
      <c r="E22" s="380"/>
      <c r="F22" s="380"/>
      <c r="G22" s="380"/>
      <c r="H22" s="380"/>
      <c r="I22" s="380"/>
      <c r="J22" s="380"/>
      <c r="K22" s="380"/>
      <c r="L22" s="380"/>
      <c r="M22" s="381"/>
      <c r="N22" s="257"/>
    </row>
    <row r="23" spans="1:14" x14ac:dyDescent="0.25">
      <c r="A23" s="255"/>
      <c r="B23" s="257"/>
      <c r="C23" s="382"/>
      <c r="D23" s="383"/>
      <c r="E23" s="383"/>
      <c r="F23" s="383"/>
      <c r="G23" s="383"/>
      <c r="H23" s="383"/>
      <c r="I23" s="383"/>
      <c r="J23" s="383"/>
      <c r="K23" s="383"/>
      <c r="L23" s="383"/>
      <c r="M23" s="384"/>
      <c r="N23" s="257"/>
    </row>
    <row r="24" spans="1:14" x14ac:dyDescent="0.2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25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25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5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25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2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25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25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25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25">
      <c r="A33" s="255"/>
      <c r="B33" s="256"/>
      <c r="C33" s="385"/>
      <c r="D33" s="377"/>
      <c r="E33" s="377"/>
      <c r="F33" s="377"/>
      <c r="G33" s="377"/>
      <c r="H33" s="377"/>
      <c r="I33" s="377"/>
      <c r="J33" s="377"/>
      <c r="K33" s="377"/>
      <c r="L33" s="377"/>
      <c r="M33" s="378"/>
      <c r="N33" s="257"/>
    </row>
    <row r="34" spans="1:14" x14ac:dyDescent="0.25">
      <c r="A34" s="255"/>
      <c r="B34" s="256"/>
      <c r="C34" s="379"/>
      <c r="D34" s="380"/>
      <c r="E34" s="380"/>
      <c r="F34" s="380"/>
      <c r="G34" s="380"/>
      <c r="H34" s="380"/>
      <c r="I34" s="380"/>
      <c r="J34" s="380"/>
      <c r="K34" s="380"/>
      <c r="L34" s="380"/>
      <c r="M34" s="381"/>
      <c r="N34" s="257"/>
    </row>
    <row r="35" spans="1:14" x14ac:dyDescent="0.25">
      <c r="A35" s="255"/>
      <c r="B35" s="256"/>
      <c r="C35" s="379"/>
      <c r="D35" s="380"/>
      <c r="E35" s="380"/>
      <c r="F35" s="380"/>
      <c r="G35" s="380"/>
      <c r="H35" s="380"/>
      <c r="I35" s="380"/>
      <c r="J35" s="380"/>
      <c r="K35" s="380"/>
      <c r="L35" s="380"/>
      <c r="M35" s="381"/>
      <c r="N35" s="257"/>
    </row>
    <row r="36" spans="1:14" x14ac:dyDescent="0.25">
      <c r="A36" s="255"/>
      <c r="B36" s="256"/>
      <c r="C36" s="379"/>
      <c r="D36" s="380"/>
      <c r="E36" s="380"/>
      <c r="F36" s="380"/>
      <c r="G36" s="380"/>
      <c r="H36" s="380"/>
      <c r="I36" s="380"/>
      <c r="J36" s="380"/>
      <c r="K36" s="380"/>
      <c r="L36" s="380"/>
      <c r="M36" s="381"/>
      <c r="N36" s="257"/>
    </row>
    <row r="37" spans="1:14" x14ac:dyDescent="0.25">
      <c r="A37" s="255"/>
      <c r="B37" s="256"/>
      <c r="C37" s="379"/>
      <c r="D37" s="380"/>
      <c r="E37" s="380"/>
      <c r="F37" s="380"/>
      <c r="G37" s="380"/>
      <c r="H37" s="380"/>
      <c r="I37" s="380"/>
      <c r="J37" s="380"/>
      <c r="K37" s="380"/>
      <c r="L37" s="380"/>
      <c r="M37" s="381"/>
      <c r="N37" s="257"/>
    </row>
    <row r="38" spans="1:14" x14ac:dyDescent="0.25">
      <c r="A38" s="255"/>
      <c r="B38" s="256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1"/>
      <c r="N38" s="257"/>
    </row>
    <row r="39" spans="1:14" x14ac:dyDescent="0.25">
      <c r="A39" s="255"/>
      <c r="B39" s="256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1"/>
      <c r="N39" s="257"/>
    </row>
    <row r="40" spans="1:14" x14ac:dyDescent="0.25">
      <c r="A40" s="255"/>
      <c r="B40" s="256"/>
      <c r="C40" s="379"/>
      <c r="D40" s="380"/>
      <c r="E40" s="380"/>
      <c r="F40" s="380"/>
      <c r="G40" s="380"/>
      <c r="H40" s="380"/>
      <c r="I40" s="380"/>
      <c r="J40" s="380"/>
      <c r="K40" s="380"/>
      <c r="L40" s="380"/>
      <c r="M40" s="381"/>
      <c r="N40" s="257"/>
    </row>
    <row r="41" spans="1:14" x14ac:dyDescent="0.25">
      <c r="A41" s="255"/>
      <c r="B41" s="256"/>
      <c r="C41" s="379"/>
      <c r="D41" s="380"/>
      <c r="E41" s="380"/>
      <c r="F41" s="380"/>
      <c r="G41" s="380"/>
      <c r="H41" s="380"/>
      <c r="I41" s="380"/>
      <c r="J41" s="380"/>
      <c r="K41" s="380"/>
      <c r="L41" s="380"/>
      <c r="M41" s="381"/>
      <c r="N41" s="257"/>
    </row>
    <row r="42" spans="1:14" x14ac:dyDescent="0.25">
      <c r="A42" s="255"/>
      <c r="B42" s="256"/>
      <c r="C42" s="379"/>
      <c r="D42" s="380"/>
      <c r="E42" s="380"/>
      <c r="F42" s="380"/>
      <c r="G42" s="380"/>
      <c r="H42" s="380"/>
      <c r="I42" s="380"/>
      <c r="J42" s="380"/>
      <c r="K42" s="380"/>
      <c r="L42" s="380"/>
      <c r="M42" s="381"/>
      <c r="N42" s="257"/>
    </row>
    <row r="43" spans="1:14" x14ac:dyDescent="0.25">
      <c r="A43" s="255"/>
      <c r="B43" s="256"/>
      <c r="C43" s="379"/>
      <c r="D43" s="380"/>
      <c r="E43" s="380"/>
      <c r="F43" s="380"/>
      <c r="G43" s="380"/>
      <c r="H43" s="380"/>
      <c r="I43" s="380"/>
      <c r="J43" s="380"/>
      <c r="K43" s="380"/>
      <c r="L43" s="380"/>
      <c r="M43" s="381"/>
      <c r="N43" s="257"/>
    </row>
    <row r="44" spans="1:14" x14ac:dyDescent="0.25">
      <c r="A44" s="255"/>
      <c r="B44" s="256"/>
      <c r="C44" s="379"/>
      <c r="D44" s="380"/>
      <c r="E44" s="380"/>
      <c r="F44" s="380"/>
      <c r="G44" s="380"/>
      <c r="H44" s="380"/>
      <c r="I44" s="380"/>
      <c r="J44" s="380"/>
      <c r="K44" s="380"/>
      <c r="L44" s="380"/>
      <c r="M44" s="381"/>
      <c r="N44" s="257"/>
    </row>
    <row r="45" spans="1:14" x14ac:dyDescent="0.25">
      <c r="A45" s="255"/>
      <c r="B45" s="256"/>
      <c r="C45" s="379"/>
      <c r="D45" s="380"/>
      <c r="E45" s="380"/>
      <c r="F45" s="380"/>
      <c r="G45" s="380"/>
      <c r="H45" s="380"/>
      <c r="I45" s="380"/>
      <c r="J45" s="380"/>
      <c r="K45" s="380"/>
      <c r="L45" s="380"/>
      <c r="M45" s="381"/>
      <c r="N45" s="257"/>
    </row>
    <row r="46" spans="1:14" x14ac:dyDescent="0.25">
      <c r="A46" s="255"/>
      <c r="B46" s="256"/>
      <c r="C46" s="379"/>
      <c r="D46" s="380"/>
      <c r="E46" s="380"/>
      <c r="F46" s="380"/>
      <c r="G46" s="380"/>
      <c r="H46" s="380"/>
      <c r="I46" s="380"/>
      <c r="J46" s="380"/>
      <c r="K46" s="380"/>
      <c r="L46" s="380"/>
      <c r="M46" s="381"/>
      <c r="N46" s="257"/>
    </row>
    <row r="47" spans="1:14" x14ac:dyDescent="0.25">
      <c r="A47" s="255"/>
      <c r="B47" s="256"/>
      <c r="C47" s="379"/>
      <c r="D47" s="380"/>
      <c r="E47" s="380"/>
      <c r="F47" s="380"/>
      <c r="G47" s="380"/>
      <c r="H47" s="380"/>
      <c r="I47" s="380"/>
      <c r="J47" s="380"/>
      <c r="K47" s="380"/>
      <c r="L47" s="380"/>
      <c r="M47" s="381"/>
      <c r="N47" s="257"/>
    </row>
    <row r="48" spans="1:14" x14ac:dyDescent="0.25">
      <c r="A48" s="255"/>
      <c r="B48" s="256"/>
      <c r="C48" s="379"/>
      <c r="D48" s="380"/>
      <c r="E48" s="380"/>
      <c r="F48" s="380"/>
      <c r="G48" s="380"/>
      <c r="H48" s="380"/>
      <c r="I48" s="380"/>
      <c r="J48" s="380"/>
      <c r="K48" s="380"/>
      <c r="L48" s="380"/>
      <c r="M48" s="381"/>
      <c r="N48" s="257"/>
    </row>
    <row r="49" spans="1:14" x14ac:dyDescent="0.25">
      <c r="A49" s="255"/>
      <c r="B49" s="256"/>
      <c r="C49" s="379"/>
      <c r="D49" s="380"/>
      <c r="E49" s="380"/>
      <c r="F49" s="380"/>
      <c r="G49" s="380"/>
      <c r="H49" s="380"/>
      <c r="I49" s="380"/>
      <c r="J49" s="380"/>
      <c r="K49" s="380"/>
      <c r="L49" s="380"/>
      <c r="M49" s="381"/>
      <c r="N49" s="257"/>
    </row>
    <row r="50" spans="1:14" x14ac:dyDescent="0.25">
      <c r="A50" s="255"/>
      <c r="B50" s="256"/>
      <c r="C50" s="379"/>
      <c r="D50" s="380"/>
      <c r="E50" s="380"/>
      <c r="F50" s="380"/>
      <c r="G50" s="380"/>
      <c r="H50" s="380"/>
      <c r="I50" s="380"/>
      <c r="J50" s="380"/>
      <c r="K50" s="380"/>
      <c r="L50" s="380"/>
      <c r="M50" s="381"/>
      <c r="N50" s="257"/>
    </row>
    <row r="51" spans="1:14" x14ac:dyDescent="0.25">
      <c r="A51" s="255"/>
      <c r="B51" s="256"/>
      <c r="C51" s="379"/>
      <c r="D51" s="380"/>
      <c r="E51" s="380"/>
      <c r="F51" s="380"/>
      <c r="G51" s="380"/>
      <c r="H51" s="380"/>
      <c r="I51" s="380"/>
      <c r="J51" s="380"/>
      <c r="K51" s="380"/>
      <c r="L51" s="380"/>
      <c r="M51" s="381"/>
      <c r="N51" s="257"/>
    </row>
    <row r="52" spans="1:14" x14ac:dyDescent="0.25">
      <c r="A52" s="255"/>
      <c r="B52" s="256"/>
      <c r="C52" s="379"/>
      <c r="D52" s="380"/>
      <c r="E52" s="380"/>
      <c r="F52" s="380"/>
      <c r="G52" s="380"/>
      <c r="H52" s="380"/>
      <c r="I52" s="380"/>
      <c r="J52" s="380"/>
      <c r="K52" s="380"/>
      <c r="L52" s="380"/>
      <c r="M52" s="381"/>
      <c r="N52" s="257"/>
    </row>
    <row r="53" spans="1:14" x14ac:dyDescent="0.25">
      <c r="A53" s="255"/>
      <c r="B53" s="256"/>
      <c r="C53" s="379"/>
      <c r="D53" s="380"/>
      <c r="E53" s="380"/>
      <c r="F53" s="380"/>
      <c r="G53" s="380"/>
      <c r="H53" s="380"/>
      <c r="I53" s="380"/>
      <c r="J53" s="380"/>
      <c r="K53" s="380"/>
      <c r="L53" s="380"/>
      <c r="M53" s="381"/>
      <c r="N53" s="257"/>
    </row>
    <row r="54" spans="1:14" x14ac:dyDescent="0.25">
      <c r="A54" s="255"/>
      <c r="B54" s="256"/>
      <c r="C54" s="379"/>
      <c r="D54" s="380"/>
      <c r="E54" s="380"/>
      <c r="F54" s="380"/>
      <c r="G54" s="380"/>
      <c r="H54" s="380"/>
      <c r="I54" s="380"/>
      <c r="J54" s="380"/>
      <c r="K54" s="380"/>
      <c r="L54" s="380"/>
      <c r="M54" s="381"/>
      <c r="N54" s="257"/>
    </row>
    <row r="55" spans="1:14" x14ac:dyDescent="0.25">
      <c r="A55" s="255"/>
      <c r="B55" s="256"/>
      <c r="C55" s="379"/>
      <c r="D55" s="380"/>
      <c r="E55" s="380"/>
      <c r="F55" s="380"/>
      <c r="G55" s="380"/>
      <c r="H55" s="380"/>
      <c r="I55" s="380"/>
      <c r="J55" s="380"/>
      <c r="K55" s="380"/>
      <c r="L55" s="380"/>
      <c r="M55" s="381"/>
      <c r="N55" s="257"/>
    </row>
    <row r="56" spans="1:14" x14ac:dyDescent="0.25">
      <c r="A56" s="255"/>
      <c r="B56" s="256"/>
      <c r="C56" s="379"/>
      <c r="D56" s="380"/>
      <c r="E56" s="380"/>
      <c r="F56" s="380"/>
      <c r="G56" s="380"/>
      <c r="H56" s="380"/>
      <c r="I56" s="380"/>
      <c r="J56" s="380"/>
      <c r="K56" s="380"/>
      <c r="L56" s="380"/>
      <c r="M56" s="381"/>
      <c r="N56" s="257"/>
    </row>
    <row r="57" spans="1:14" x14ac:dyDescent="0.25">
      <c r="A57" s="255"/>
      <c r="B57" s="256"/>
      <c r="C57" s="379"/>
      <c r="D57" s="380"/>
      <c r="E57" s="380"/>
      <c r="F57" s="380"/>
      <c r="G57" s="380"/>
      <c r="H57" s="380"/>
      <c r="I57" s="380"/>
      <c r="J57" s="380"/>
      <c r="K57" s="380"/>
      <c r="L57" s="380"/>
      <c r="M57" s="381"/>
      <c r="N57" s="257"/>
    </row>
    <row r="58" spans="1:14" x14ac:dyDescent="0.25">
      <c r="A58" s="255"/>
      <c r="B58" s="256"/>
      <c r="C58" s="379"/>
      <c r="D58" s="380"/>
      <c r="E58" s="380"/>
      <c r="F58" s="380"/>
      <c r="G58" s="380"/>
      <c r="H58" s="380"/>
      <c r="I58" s="380"/>
      <c r="J58" s="380"/>
      <c r="K58" s="380"/>
      <c r="L58" s="380"/>
      <c r="M58" s="381"/>
      <c r="N58" s="257"/>
    </row>
    <row r="59" spans="1:14" x14ac:dyDescent="0.25">
      <c r="A59" s="255"/>
      <c r="B59" s="256"/>
      <c r="C59" s="379"/>
      <c r="D59" s="380"/>
      <c r="E59" s="380"/>
      <c r="F59" s="380"/>
      <c r="G59" s="380"/>
      <c r="H59" s="380"/>
      <c r="I59" s="380"/>
      <c r="J59" s="380"/>
      <c r="K59" s="380"/>
      <c r="L59" s="380"/>
      <c r="M59" s="381"/>
      <c r="N59" s="257"/>
    </row>
    <row r="60" spans="1:14" x14ac:dyDescent="0.25">
      <c r="A60" s="255"/>
      <c r="B60" s="256"/>
      <c r="C60" s="379"/>
      <c r="D60" s="380"/>
      <c r="E60" s="380"/>
      <c r="F60" s="380"/>
      <c r="G60" s="380"/>
      <c r="H60" s="380"/>
      <c r="I60" s="380"/>
      <c r="J60" s="380"/>
      <c r="K60" s="380"/>
      <c r="L60" s="380"/>
      <c r="M60" s="381"/>
      <c r="N60" s="257"/>
    </row>
    <row r="61" spans="1:14" x14ac:dyDescent="0.25">
      <c r="A61" s="255"/>
      <c r="B61" s="256"/>
      <c r="C61" s="379"/>
      <c r="D61" s="380"/>
      <c r="E61" s="380"/>
      <c r="F61" s="380"/>
      <c r="G61" s="380"/>
      <c r="H61" s="380"/>
      <c r="I61" s="380"/>
      <c r="J61" s="380"/>
      <c r="K61" s="380"/>
      <c r="L61" s="380"/>
      <c r="M61" s="381"/>
      <c r="N61" s="257"/>
    </row>
    <row r="62" spans="1:14" x14ac:dyDescent="0.25">
      <c r="A62" s="255"/>
      <c r="B62" s="256"/>
      <c r="C62" s="382"/>
      <c r="D62" s="383"/>
      <c r="E62" s="383"/>
      <c r="F62" s="383"/>
      <c r="G62" s="383"/>
      <c r="H62" s="383"/>
      <c r="I62" s="383"/>
      <c r="J62" s="383"/>
      <c r="K62" s="383"/>
      <c r="L62" s="383"/>
      <c r="M62" s="384"/>
      <c r="N62" s="257"/>
    </row>
    <row r="63" spans="1:14" x14ac:dyDescent="0.2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0" customWidth="1"/>
    <col min="2" max="2" width="14.140625" style="129" bestFit="1" customWidth="1"/>
    <col min="3" max="3" width="14.140625" style="129" customWidth="1"/>
    <col min="4" max="4" width="14.140625" style="269" customWidth="1"/>
    <col min="5" max="5" width="17.5703125" style="186" bestFit="1" customWidth="1"/>
    <col min="6" max="6" width="23" style="196" bestFit="1" customWidth="1"/>
    <col min="7" max="7" width="27.140625" style="196" customWidth="1"/>
    <col min="8" max="8" width="23.7109375" style="196" customWidth="1"/>
    <col min="9" max="9" width="20.7109375" style="196" customWidth="1"/>
    <col min="10" max="10" width="23.28515625" style="186" bestFit="1" customWidth="1"/>
    <col min="11" max="11" width="18.140625" style="194" customWidth="1"/>
    <col min="12" max="12" width="17.85546875" style="194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35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18" x14ac:dyDescent="0.25">
      <c r="A3" s="356" t="str">
        <f>'Cover Page'!A5:N5</f>
        <v>For Reporting Period: January, February, and March 2021 and Overall Quarter Total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71"/>
      <c r="P3" s="71"/>
      <c r="Q3" s="71"/>
      <c r="R3" s="71"/>
    </row>
    <row r="4" spans="1:21" s="8" customFormat="1" ht="12" customHeight="1" thickBot="1" x14ac:dyDescent="0.25">
      <c r="A4" s="281"/>
      <c r="B4" s="130"/>
      <c r="C4" s="130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0" t="str">
        <f>'Cover Page'!B9</f>
        <v>The Dentists Insurance Company (TDIC)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1">
        <f>'Cover Page'!L9</f>
        <v>40975</v>
      </c>
      <c r="N5" s="2"/>
      <c r="O5" s="2"/>
      <c r="P5" s="2"/>
      <c r="Q5" s="2"/>
      <c r="R5" s="2"/>
    </row>
    <row r="6" spans="1:21" s="3" customFormat="1" ht="14.25" x14ac:dyDescent="0.2">
      <c r="A6" s="283"/>
      <c r="B6" s="131"/>
      <c r="C6" s="131"/>
      <c r="D6" s="109"/>
      <c r="E6" s="181"/>
      <c r="F6" s="287"/>
      <c r="G6" s="198"/>
      <c r="H6" s="198"/>
      <c r="I6" s="198"/>
      <c r="J6" s="198"/>
      <c r="K6" s="181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1">
        <f>'Cover Page'!B13</f>
        <v>0</v>
      </c>
      <c r="C7" s="161"/>
      <c r="D7" s="161"/>
      <c r="E7" s="182"/>
      <c r="F7" s="221"/>
      <c r="G7" s="221"/>
      <c r="H7" s="221"/>
      <c r="I7" s="221"/>
      <c r="J7" s="221"/>
      <c r="K7" s="222"/>
      <c r="L7" s="144" t="s">
        <v>56</v>
      </c>
      <c r="M7" s="333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5"/>
      <c r="B8" s="132"/>
      <c r="C8" s="132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6"/>
      <c r="B9" s="133"/>
      <c r="C9" s="133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4"/>
      <c r="B16" s="271"/>
      <c r="D16" s="134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3" customFormat="1" ht="16.5" customHeight="1" x14ac:dyDescent="0.25">
      <c r="A17" s="319">
        <f t="shared" ref="A17:A62" si="0">$M$5</f>
        <v>40975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40975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40975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40975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40975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40975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40975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40975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40975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40975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40975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40975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40975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40975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40975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40975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40975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40975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40975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40975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40975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40975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40975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40975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x14ac:dyDescent="0.25">
      <c r="A41" s="319">
        <f t="shared" si="0"/>
        <v>40975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x14ac:dyDescent="0.25">
      <c r="A42" s="319">
        <f t="shared" si="0"/>
        <v>40975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x14ac:dyDescent="0.25">
      <c r="A43" s="319">
        <f t="shared" si="0"/>
        <v>40975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x14ac:dyDescent="0.25">
      <c r="A44" s="319">
        <f t="shared" si="0"/>
        <v>40975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x14ac:dyDescent="0.25">
      <c r="A45" s="319">
        <f t="shared" si="0"/>
        <v>40975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x14ac:dyDescent="0.25">
      <c r="A46" s="319">
        <f t="shared" si="0"/>
        <v>40975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x14ac:dyDescent="0.25">
      <c r="A47" s="319">
        <f t="shared" si="0"/>
        <v>40975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x14ac:dyDescent="0.25">
      <c r="A48" s="319">
        <f t="shared" si="0"/>
        <v>40975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x14ac:dyDescent="0.25">
      <c r="A49" s="319">
        <f t="shared" si="0"/>
        <v>40975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x14ac:dyDescent="0.25">
      <c r="A50" s="319">
        <f t="shared" si="0"/>
        <v>40975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x14ac:dyDescent="0.25">
      <c r="A51" s="319">
        <f t="shared" si="0"/>
        <v>40975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x14ac:dyDescent="0.25">
      <c r="A52" s="319">
        <f t="shared" si="0"/>
        <v>40975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x14ac:dyDescent="0.25">
      <c r="A53" s="319">
        <f t="shared" si="0"/>
        <v>40975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x14ac:dyDescent="0.25">
      <c r="A54" s="319">
        <f t="shared" si="0"/>
        <v>40975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x14ac:dyDescent="0.25">
      <c r="A55" s="319">
        <f t="shared" si="0"/>
        <v>40975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ht="15.75" x14ac:dyDescent="0.25">
      <c r="A56" s="319">
        <f t="shared" si="0"/>
        <v>40975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ht="15.75" x14ac:dyDescent="0.25">
      <c r="A57" s="319">
        <f t="shared" si="0"/>
        <v>40975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ht="15.75" x14ac:dyDescent="0.25">
      <c r="A58" s="319">
        <f t="shared" si="0"/>
        <v>40975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ht="15.75" x14ac:dyDescent="0.25">
      <c r="A59" s="319">
        <f t="shared" si="0"/>
        <v>40975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ht="15.75" x14ac:dyDescent="0.25">
      <c r="A60" s="319">
        <f t="shared" si="0"/>
        <v>40975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ht="15.75" x14ac:dyDescent="0.25">
      <c r="A61" s="319">
        <f t="shared" si="0"/>
        <v>40975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ht="15.75" x14ac:dyDescent="0.25">
      <c r="A62" s="319">
        <f t="shared" si="0"/>
        <v>40975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233</v>
      </c>
      <c r="B1" s="292"/>
      <c r="D1" s="292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5" t="s">
        <v>286</v>
      </c>
    </row>
    <row r="17" spans="2:2" x14ac:dyDescent="0.25">
      <c r="B17" s="153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88" t="s">
        <v>168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 t="s">
        <v>54</v>
      </c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153" t="s">
        <v>285</v>
      </c>
    </row>
    <row r="2" spans="1:38" x14ac:dyDescent="0.25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2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25">
      <c r="A4" s="153" t="str">
        <f>'Cover Page'!B9</f>
        <v>The Dentists Insurance Company (TDIC)</v>
      </c>
      <c r="B4" s="153">
        <f>'Cover Page'!L9</f>
        <v>40975</v>
      </c>
      <c r="C4" s="153">
        <f>'Cover Page'!B13</f>
        <v>0</v>
      </c>
      <c r="D4" s="154">
        <f>'Cover Page'!L13</f>
        <v>0</v>
      </c>
      <c r="E4" s="153" t="str">
        <f>'Cover Page'!B17</f>
        <v>1201 K Street</v>
      </c>
      <c r="F4" s="153" t="str">
        <f>'Cover Page'!B20</f>
        <v>Sacramento</v>
      </c>
      <c r="G4" s="153" t="str">
        <f>'Cover Page'!I20</f>
        <v>CA</v>
      </c>
      <c r="H4" s="154">
        <f>'Cover Page'!L20</f>
        <v>95814</v>
      </c>
      <c r="I4" s="153" t="b">
        <v>1</v>
      </c>
      <c r="J4" s="153" t="b">
        <v>0</v>
      </c>
      <c r="K4" s="155">
        <f>'Cover Page'!B32</f>
        <v>44301</v>
      </c>
      <c r="L4" s="175" t="str">
        <f>'Cover Page'!B35</f>
        <v>Heidi Stevens</v>
      </c>
      <c r="M4" s="175" t="str">
        <f>'Cover Page'!B38</f>
        <v>Vice President, Finance</v>
      </c>
      <c r="N4" s="218" t="str">
        <f>'Cover Page'!I35</f>
        <v>916-554 5972</v>
      </c>
      <c r="O4" s="218">
        <f>'Cover Page'!L35</f>
        <v>0</v>
      </c>
      <c r="P4" s="153" t="str">
        <f>'Cover Page'!I38</f>
        <v>Heidi.Stevens@cda.org</v>
      </c>
      <c r="Q4" s="153" t="str">
        <f>'Cover Page'!B42</f>
        <v>Gurpreet Bains</v>
      </c>
      <c r="R4" s="153" t="str">
        <f>'Cover Page'!B46</f>
        <v>Senior Financial Analyst</v>
      </c>
      <c r="S4" s="218" t="str">
        <f>'Cover Page'!I42</f>
        <v>916-554 4939</v>
      </c>
      <c r="T4" s="218">
        <f>'Cover Page'!L42</f>
        <v>0</v>
      </c>
      <c r="U4" s="153" t="str">
        <f>'Cover Page'!I46</f>
        <v>Gurpreet.Bains@cda.org</v>
      </c>
      <c r="V4" s="154">
        <f>Questionnaire!U10</f>
        <v>1</v>
      </c>
      <c r="W4" s="154">
        <f>Questionnaire!U12</f>
        <v>0</v>
      </c>
      <c r="X4" s="154">
        <f>Questionnaire!U13</f>
        <v>0</v>
      </c>
      <c r="Y4" s="154">
        <f>Questionnaire!U14</f>
        <v>1</v>
      </c>
      <c r="Z4" s="154">
        <f>Questionnaire!U15</f>
        <v>1</v>
      </c>
      <c r="AA4" s="154">
        <f>Questionnaire!U16</f>
        <v>0</v>
      </c>
      <c r="AB4" s="154">
        <f>Questionnaire!U17</f>
        <v>1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1</v>
      </c>
      <c r="AG4" s="154">
        <f>Questionnaire!U28</f>
        <v>0</v>
      </c>
      <c r="AH4" s="154">
        <f>Questionnaire!U34</f>
        <v>1</v>
      </c>
      <c r="AI4" s="154">
        <f>Questionnaire!U35</f>
        <v>0</v>
      </c>
      <c r="AJ4" s="175">
        <f>Questionnaire!E37</f>
        <v>0</v>
      </c>
      <c r="AK4" s="153" t="str">
        <f>'Explanatory Memorandum'!C14</f>
        <v>(Please see the attached explanatory memorandum)</v>
      </c>
      <c r="AL4" s="153">
        <f>'Explanatory Memorandum'!C33</f>
        <v>0</v>
      </c>
    </row>
    <row r="6" spans="1:38" x14ac:dyDescent="0.2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2" customWidth="1"/>
    <col min="4" max="4" width="7.5703125" style="243" customWidth="1"/>
    <col min="5" max="6" width="6.42578125" style="243" customWidth="1"/>
    <col min="7" max="7" width="9.140625" style="244" customWidth="1"/>
    <col min="8" max="8" width="7.42578125" style="242" customWidth="1"/>
    <col min="9" max="9" width="6" style="243" customWidth="1"/>
    <col min="10" max="10" width="4" style="243" customWidth="1"/>
    <col min="11" max="11" width="5.85546875" style="243" customWidth="1"/>
    <col min="12" max="12" width="9" style="243" bestFit="1" customWidth="1"/>
    <col min="13" max="13" width="9.5703125" style="243" customWidth="1"/>
    <col min="14" max="14" width="11.7109375" style="243" customWidth="1"/>
    <col min="15" max="15" width="12.42578125" style="243" customWidth="1"/>
    <col min="16" max="16" width="8.28515625" style="244" customWidth="1"/>
    <col min="17" max="17" width="6.42578125" style="236" customWidth="1"/>
    <col min="18" max="18" width="5.140625" style="236" customWidth="1"/>
    <col min="19" max="19" width="7.140625" style="236" customWidth="1"/>
    <col min="20" max="20" width="6.42578125" style="236" customWidth="1"/>
    <col min="21" max="21" width="6.140625" style="244" bestFit="1" customWidth="1"/>
  </cols>
  <sheetData>
    <row r="1" spans="1:27" x14ac:dyDescent="0.25">
      <c r="A1" s="230"/>
      <c r="B1" s="230"/>
      <c r="C1" s="390" t="s">
        <v>185</v>
      </c>
      <c r="D1" s="391"/>
      <c r="E1" s="391"/>
      <c r="F1" s="391"/>
      <c r="G1" s="392"/>
      <c r="H1" s="393" t="s">
        <v>186</v>
      </c>
      <c r="I1" s="394"/>
      <c r="J1" s="394"/>
      <c r="K1" s="394"/>
      <c r="L1" s="394"/>
      <c r="M1" s="394"/>
      <c r="N1" s="394"/>
      <c r="O1" s="394"/>
      <c r="P1" s="395"/>
      <c r="Q1" s="390" t="s">
        <v>187</v>
      </c>
      <c r="R1" s="391"/>
      <c r="S1" s="391"/>
      <c r="T1" s="391"/>
      <c r="U1" s="392"/>
    </row>
    <row r="2" spans="1:27" s="227" customFormat="1" ht="60.75" thickBot="1" x14ac:dyDescent="0.3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.75" thickTop="1" x14ac:dyDescent="0.25">
      <c r="A3" s="153">
        <f>'Cover Page'!$L$9</f>
        <v>40975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25">
      <c r="A4" s="153">
        <f>'Cover Page'!$L$9</f>
        <v>40975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25">
      <c r="A5" s="153">
        <f>'Cover Page'!$L$9</f>
        <v>40975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25">
      <c r="A6" s="153">
        <f>'Cover Page'!$L$9</f>
        <v>40975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25">
      <c r="A7" s="153">
        <f>'Cover Page'!$L$9</f>
        <v>40975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25">
      <c r="A8" s="153">
        <f>'Cover Page'!$L$9</f>
        <v>40975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 t="str">
        <f>Questionnaire!$Z$85</f>
        <v>x</v>
      </c>
    </row>
    <row r="9" spans="1:27" x14ac:dyDescent="0.25">
      <c r="A9" s="153">
        <f>'Cover Page'!$L$9</f>
        <v>40975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25">
      <c r="V14" s="217"/>
      <c r="W14" s="217"/>
      <c r="X14" s="217"/>
      <c r="Y14" s="216"/>
      <c r="Z14" s="211"/>
      <c r="AA14" s="211"/>
    </row>
    <row r="15" spans="1:27" x14ac:dyDescent="0.25">
      <c r="V15" s="217"/>
      <c r="W15" s="217"/>
      <c r="X15" s="217"/>
      <c r="Y15" s="216"/>
      <c r="Z15" s="211"/>
      <c r="AA15" s="211"/>
    </row>
    <row r="16" spans="1:27" x14ac:dyDescent="0.25">
      <c r="V16" s="217"/>
      <c r="W16" s="217"/>
      <c r="X16" s="217"/>
      <c r="Y16" s="216"/>
      <c r="Z16" s="211"/>
      <c r="AA16" s="211"/>
    </row>
    <row r="17" spans="22:27" x14ac:dyDescent="0.25">
      <c r="V17" s="217"/>
      <c r="W17" s="217"/>
      <c r="X17" s="217"/>
      <c r="Y17" s="216"/>
      <c r="Z17" s="211"/>
      <c r="AA17" s="211"/>
    </row>
    <row r="18" spans="22:27" x14ac:dyDescent="0.25">
      <c r="V18" s="217"/>
      <c r="W18" s="217"/>
      <c r="X18" s="217"/>
      <c r="Y18" s="216"/>
      <c r="Z18" s="211"/>
      <c r="AA18" s="211"/>
    </row>
    <row r="19" spans="22:27" x14ac:dyDescent="0.25">
      <c r="V19" s="217"/>
      <c r="W19" s="217"/>
      <c r="X19" s="217"/>
      <c r="Y19" s="216"/>
      <c r="Z19" s="211"/>
      <c r="AA19" s="211"/>
    </row>
    <row r="20" spans="22:27" x14ac:dyDescent="0.2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1" t="s">
        <v>100</v>
      </c>
      <c r="B1" s="294" t="s">
        <v>236</v>
      </c>
    </row>
    <row r="2" spans="1:2" x14ac:dyDescent="0.25">
      <c r="A2" s="151" t="s">
        <v>101</v>
      </c>
      <c r="B2" s="294" t="s">
        <v>237</v>
      </c>
    </row>
    <row r="3" spans="1:2" x14ac:dyDescent="0.25">
      <c r="A3" s="151" t="s">
        <v>102</v>
      </c>
      <c r="B3" s="294" t="s">
        <v>238</v>
      </c>
    </row>
    <row r="4" spans="1:2" x14ac:dyDescent="0.25">
      <c r="A4" s="151" t="s">
        <v>103</v>
      </c>
      <c r="B4" s="294" t="s">
        <v>239</v>
      </c>
    </row>
    <row r="5" spans="1:2" x14ac:dyDescent="0.25">
      <c r="A5" s="151" t="s">
        <v>104</v>
      </c>
      <c r="B5" s="294" t="s">
        <v>235</v>
      </c>
    </row>
    <row r="6" spans="1:2" x14ac:dyDescent="0.25">
      <c r="A6" s="151" t="s">
        <v>105</v>
      </c>
      <c r="B6" s="294" t="s">
        <v>240</v>
      </c>
    </row>
    <row r="7" spans="1:2" x14ac:dyDescent="0.25">
      <c r="A7" s="151" t="s">
        <v>106</v>
      </c>
      <c r="B7" s="294" t="s">
        <v>241</v>
      </c>
    </row>
    <row r="8" spans="1:2" x14ac:dyDescent="0.25">
      <c r="A8" s="151" t="s">
        <v>107</v>
      </c>
      <c r="B8" s="294" t="s">
        <v>242</v>
      </c>
    </row>
    <row r="9" spans="1:2" x14ac:dyDescent="0.25">
      <c r="A9" s="151" t="s">
        <v>108</v>
      </c>
      <c r="B9" s="294" t="s">
        <v>243</v>
      </c>
    </row>
    <row r="10" spans="1:2" x14ac:dyDescent="0.25">
      <c r="A10" s="151" t="s">
        <v>109</v>
      </c>
      <c r="B10" s="294" t="s">
        <v>244</v>
      </c>
    </row>
    <row r="11" spans="1:2" x14ac:dyDescent="0.25">
      <c r="A11" s="151" t="s">
        <v>110</v>
      </c>
      <c r="B11" s="294" t="s">
        <v>245</v>
      </c>
    </row>
    <row r="12" spans="1:2" x14ac:dyDescent="0.25">
      <c r="A12" s="151" t="s">
        <v>111</v>
      </c>
      <c r="B12" s="294" t="s">
        <v>246</v>
      </c>
    </row>
    <row r="13" spans="1:2" x14ac:dyDescent="0.25">
      <c r="A13" s="151" t="s">
        <v>112</v>
      </c>
      <c r="B13" s="294" t="s">
        <v>247</v>
      </c>
    </row>
    <row r="14" spans="1:2" x14ac:dyDescent="0.25">
      <c r="A14" s="151" t="s">
        <v>113</v>
      </c>
      <c r="B14" s="294" t="s">
        <v>248</v>
      </c>
    </row>
    <row r="15" spans="1:2" x14ac:dyDescent="0.25">
      <c r="A15" s="151" t="s">
        <v>114</v>
      </c>
      <c r="B15" s="294" t="s">
        <v>249</v>
      </c>
    </row>
    <row r="16" spans="1:2" x14ac:dyDescent="0.25">
      <c r="A16" s="151" t="s">
        <v>115</v>
      </c>
      <c r="B16" s="294" t="s">
        <v>250</v>
      </c>
    </row>
    <row r="17" spans="1:2" x14ac:dyDescent="0.25">
      <c r="A17" s="151" t="s">
        <v>116</v>
      </c>
      <c r="B17" s="294" t="s">
        <v>251</v>
      </c>
    </row>
    <row r="18" spans="1:2" x14ac:dyDescent="0.25">
      <c r="A18" s="151" t="s">
        <v>117</v>
      </c>
      <c r="B18" s="294" t="s">
        <v>252</v>
      </c>
    </row>
    <row r="19" spans="1:2" x14ac:dyDescent="0.25">
      <c r="A19" s="151" t="s">
        <v>118</v>
      </c>
      <c r="B19" s="294" t="s">
        <v>253</v>
      </c>
    </row>
    <row r="20" spans="1:2" x14ac:dyDescent="0.25">
      <c r="A20" s="151" t="s">
        <v>119</v>
      </c>
      <c r="B20" s="294" t="s">
        <v>254</v>
      </c>
    </row>
    <row r="21" spans="1:2" x14ac:dyDescent="0.25">
      <c r="A21" s="151" t="s">
        <v>120</v>
      </c>
      <c r="B21" s="294" t="s">
        <v>255</v>
      </c>
    </row>
    <row r="22" spans="1:2" x14ac:dyDescent="0.25">
      <c r="A22" s="151" t="s">
        <v>121</v>
      </c>
      <c r="B22" s="294" t="s">
        <v>256</v>
      </c>
    </row>
    <row r="23" spans="1:2" x14ac:dyDescent="0.25">
      <c r="A23" s="151" t="s">
        <v>122</v>
      </c>
      <c r="B23" s="294" t="s">
        <v>257</v>
      </c>
    </row>
    <row r="24" spans="1:2" x14ac:dyDescent="0.25">
      <c r="A24" s="151" t="s">
        <v>123</v>
      </c>
      <c r="B24" s="294" t="s">
        <v>258</v>
      </c>
    </row>
    <row r="25" spans="1:2" x14ac:dyDescent="0.25">
      <c r="A25" s="151" t="s">
        <v>124</v>
      </c>
      <c r="B25" s="294" t="s">
        <v>259</v>
      </c>
    </row>
    <row r="26" spans="1:2" x14ac:dyDescent="0.25">
      <c r="A26" s="151" t="s">
        <v>125</v>
      </c>
      <c r="B26" s="294" t="s">
        <v>260</v>
      </c>
    </row>
    <row r="27" spans="1:2" x14ac:dyDescent="0.25">
      <c r="A27" s="151" t="s">
        <v>126</v>
      </c>
      <c r="B27" s="294" t="s">
        <v>261</v>
      </c>
    </row>
    <row r="28" spans="1:2" x14ac:dyDescent="0.25">
      <c r="A28" s="151" t="s">
        <v>127</v>
      </c>
      <c r="B28" s="294" t="s">
        <v>262</v>
      </c>
    </row>
    <row r="29" spans="1:2" x14ac:dyDescent="0.25">
      <c r="A29" s="151" t="s">
        <v>128</v>
      </c>
      <c r="B29" s="294" t="s">
        <v>263</v>
      </c>
    </row>
    <row r="30" spans="1:2" x14ac:dyDescent="0.25">
      <c r="A30" s="151" t="s">
        <v>129</v>
      </c>
      <c r="B30" s="294" t="s">
        <v>264</v>
      </c>
    </row>
    <row r="31" spans="1:2" x14ac:dyDescent="0.25">
      <c r="A31" s="151" t="s">
        <v>130</v>
      </c>
      <c r="B31" s="294" t="s">
        <v>265</v>
      </c>
    </row>
    <row r="32" spans="1:2" x14ac:dyDescent="0.25">
      <c r="A32" s="151" t="s">
        <v>131</v>
      </c>
      <c r="B32" s="294" t="s">
        <v>266</v>
      </c>
    </row>
    <row r="33" spans="1:2" x14ac:dyDescent="0.25">
      <c r="A33" s="151" t="s">
        <v>132</v>
      </c>
      <c r="B33" s="294" t="s">
        <v>267</v>
      </c>
    </row>
    <row r="34" spans="1:2" x14ac:dyDescent="0.25">
      <c r="A34" s="151" t="s">
        <v>133</v>
      </c>
      <c r="B34" s="294" t="s">
        <v>268</v>
      </c>
    </row>
    <row r="35" spans="1:2" x14ac:dyDescent="0.25">
      <c r="A35" s="151" t="s">
        <v>134</v>
      </c>
      <c r="B35" s="294" t="s">
        <v>269</v>
      </c>
    </row>
    <row r="36" spans="1:2" x14ac:dyDescent="0.25">
      <c r="A36" s="151" t="s">
        <v>135</v>
      </c>
      <c r="B36" s="294" t="s">
        <v>270</v>
      </c>
    </row>
    <row r="37" spans="1:2" x14ac:dyDescent="0.25">
      <c r="A37" s="151" t="s">
        <v>136</v>
      </c>
      <c r="B37" s="294" t="s">
        <v>271</v>
      </c>
    </row>
    <row r="38" spans="1:2" x14ac:dyDescent="0.25">
      <c r="A38" s="151" t="s">
        <v>137</v>
      </c>
      <c r="B38" s="294" t="s">
        <v>272</v>
      </c>
    </row>
    <row r="39" spans="1:2" x14ac:dyDescent="0.25">
      <c r="A39" s="151" t="s">
        <v>138</v>
      </c>
      <c r="B39" s="294" t="s">
        <v>273</v>
      </c>
    </row>
    <row r="40" spans="1:2" x14ac:dyDescent="0.25">
      <c r="A40" s="151" t="s">
        <v>139</v>
      </c>
      <c r="B40" s="294" t="s">
        <v>274</v>
      </c>
    </row>
    <row r="41" spans="1:2" x14ac:dyDescent="0.25">
      <c r="A41" s="151" t="s">
        <v>140</v>
      </c>
      <c r="B41" s="294" t="s">
        <v>275</v>
      </c>
    </row>
    <row r="42" spans="1:2" x14ac:dyDescent="0.25">
      <c r="A42" s="151" t="s">
        <v>141</v>
      </c>
      <c r="B42" s="294" t="s">
        <v>276</v>
      </c>
    </row>
    <row r="43" spans="1:2" x14ac:dyDescent="0.25">
      <c r="A43" s="151" t="s">
        <v>142</v>
      </c>
      <c r="B43" s="294" t="s">
        <v>277</v>
      </c>
    </row>
    <row r="44" spans="1:2" x14ac:dyDescent="0.25">
      <c r="A44" s="151" t="s">
        <v>143</v>
      </c>
      <c r="B44" s="294" t="s">
        <v>278</v>
      </c>
    </row>
    <row r="45" spans="1:2" x14ac:dyDescent="0.25">
      <c r="A45" s="151" t="s">
        <v>144</v>
      </c>
      <c r="B45" s="294" t="s">
        <v>279</v>
      </c>
    </row>
    <row r="46" spans="1:2" x14ac:dyDescent="0.25">
      <c r="A46" s="151" t="s">
        <v>145</v>
      </c>
      <c r="B46" s="294" t="s">
        <v>280</v>
      </c>
    </row>
    <row r="47" spans="1:2" x14ac:dyDescent="0.25">
      <c r="A47" s="151" t="s">
        <v>146</v>
      </c>
      <c r="B47" s="294" t="s">
        <v>281</v>
      </c>
    </row>
    <row r="48" spans="1:2" x14ac:dyDescent="0.25">
      <c r="A48" s="151" t="s">
        <v>147</v>
      </c>
      <c r="B48" s="294" t="s">
        <v>282</v>
      </c>
    </row>
    <row r="49" spans="1:2" x14ac:dyDescent="0.25">
      <c r="A49" s="151" t="s">
        <v>148</v>
      </c>
      <c r="B49" s="294" t="s">
        <v>283</v>
      </c>
    </row>
    <row r="50" spans="1:2" x14ac:dyDescent="0.25">
      <c r="A50" s="151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6ec10a9-fef8-499b-bb1d-96d29a289f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1E5FF01E7D348B2E1B9E0BC3783D6" ma:contentTypeVersion="13" ma:contentTypeDescription="Create a new document." ma:contentTypeScope="" ma:versionID="d53ed1bbd6f6959861891b48f600a989">
  <xsd:schema xmlns:xsd="http://www.w3.org/2001/XMLSchema" xmlns:xs="http://www.w3.org/2001/XMLSchema" xmlns:p="http://schemas.microsoft.com/office/2006/metadata/properties" xmlns:ns2="a6ec10a9-fef8-499b-bb1d-96d29a289f16" xmlns:ns3="71203672-48f0-468d-b5f4-7635a00b87a5" targetNamespace="http://schemas.microsoft.com/office/2006/metadata/properties" ma:root="true" ma:fieldsID="6fb1da263902d862a353bc50eaa5e177" ns2:_="" ns3:_="">
    <xsd:import namespace="a6ec10a9-fef8-499b-bb1d-96d29a289f16"/>
    <xsd:import namespace="71203672-48f0-468d-b5f4-7635a00b8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c10a9-fef8-499b-bb1d-96d29a289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03672-48f0-468d-b5f4-7635a00b8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08F53-976D-4925-A054-189DAC912C08}">
  <ds:schemaRefs>
    <ds:schemaRef ds:uri="http://schemas.microsoft.com/office/2006/metadata/properties"/>
    <ds:schemaRef ds:uri="http://schemas.microsoft.com/office/infopath/2007/PartnerControls"/>
    <ds:schemaRef ds:uri="a6ec10a9-fef8-499b-bb1d-96d29a289f16"/>
  </ds:schemaRefs>
</ds:datastoreItem>
</file>

<file path=customXml/itemProps2.xml><?xml version="1.0" encoding="utf-8"?>
<ds:datastoreItem xmlns:ds="http://schemas.openxmlformats.org/officeDocument/2006/customXml" ds:itemID="{FE77BBC5-D06D-4971-B6D6-E265426D0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E042B-25A2-4B21-9785-8DA3B0766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c10a9-fef8-499b-bb1d-96d29a289f16"/>
    <ds:schemaRef ds:uri="71203672-48f0-468d-b5f4-7635a00b8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Nguyen, Amanda</cp:lastModifiedBy>
  <cp:lastPrinted>2020-05-12T15:41:53Z</cp:lastPrinted>
  <dcterms:created xsi:type="dcterms:W3CDTF">2020-04-14T23:06:16Z</dcterms:created>
  <dcterms:modified xsi:type="dcterms:W3CDTF">2021-04-15T15:37:00Z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0x01010017F1E5FF01E7D348B2E1B9E0BC3783D6</vt:lpwstr>
  </property>
</Properties>
</file>