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50779BF6-E017-48DA-A74C-39C77239E4A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5603FB96-5694-4AF4-A498-C97CE5C54A1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E205404-9A33-4AAC-BAB7-B22AF73557E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CEB28870-20DC-408F-9045-B9EF506C5F7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C0DD3A6-3F09-4F87-A17E-307DEEDD1C7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D3C40D9-BF2B-4D27-B6FE-F0581B55CA4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<sst xmlns="http://schemas.openxmlformats.org/spreadsheetml/2006/main" count="526" uniqueCount="367">
  <si>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</si>
  <si>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</si>
  <si>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</si>
  <si>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</si>
  <si>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</si>
  <si>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</si>
  <si>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</si>
  <si>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</si>
  <si>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</si>
  <si>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</si>
  <si>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</si>
  <si>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</si>
  <si>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</si>
  <si>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</si>
  <si>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</si>
  <si>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</si>
  <si>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</si>
  <si>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</si>
  <si>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</si>
  <si>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</si>
  <si>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</si>
  <si>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</si>
  <si>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</si>
  <si>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</si>
  <si>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</si>
  <si>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</si>
  <si>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</si>
  <si>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</si>
  <si>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</si>
  <si>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</si>
  <si>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</si>
  <si>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</si>
  <si>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</si>
  <si>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</si>
  <si>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</si>
  <si>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</si>
  <si>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</si>
  <si>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</si>
  <si>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</si>
  <si>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</si>
  <si>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</si>
  <si>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</si>
  <si>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</si>
  <si>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</si>
  <si>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</si>
  <si>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</si>
  <si>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</si>
  <si>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</si>
  <si>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</si>
  <si>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</si>
  <si>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</si>
  <si>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</si>
  <si>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</si>
  <si>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</si>
  <si>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</si>
  <si>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</si>
  <si>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</si>
  <si>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</si>
  <si>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</si>
  <si>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</si>
  <si>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</si>
  <si>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</si>
  <si>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</si>
  <si>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</si>
  <si>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</si>
  <si>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</si>
  <si>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</si>
  <si>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</si>
  <si>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</si>
  <si>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</si>
  <si>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</si>
  <si>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</si>
  <si>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</si>
  <si>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</si>
  <si>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</si>
  <si>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</si>
  <si>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</si>
  <si>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</si>
  <si>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</si>
  <si>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</si>
  <si>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</si>
  <si>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</si>
  <si>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</si>
  <si>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</si>
  <si>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</si>
  <si>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</si>
  <si>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</si>
  <si>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</si>
  <si>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</si>
  <si>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</si>
  <si>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</si>
  <si>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</si>
  <si>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</si>
  <si>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</si>
  <si>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</si>
  <si>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</si>
  <si>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</si>
  <si>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</si>
  <si>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</si>
  <si>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</si>
  <si>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</si>
  <si>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</si>
  <si>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</si>
  <si>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</si>
  <si>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</si>
  <si>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</si>
  <si>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</si>
  <si>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</si>
  <si>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</si>
  <si>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</si>
  <si>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</si>
  <si>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</si>
  <si>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</si>
  <si>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</si>
  <si>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</si>
  <si>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</si>
  <si>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</si>
  <si>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</si>
  <si>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</si>
  <si>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</si>
  <si>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</si>
  <si>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</si>
  <si>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</si>
  <si>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</si>
  <si>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</si>
  <si>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</si>
  <si>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</si>
  <si>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</si>
  <si>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</si>
  <si>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</si>
  <si>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</si>
  <si>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</si>
  <si>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</si>
  <si>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</si>
  <si>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</si>
  <si>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</si>
  <si>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</si>
  <si>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</si>
  <si>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</si>
  <si>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</si>
  <si>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</si>
  <si>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</si>
  <si>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</si>
  <si>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</si>
  <si>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</si>
  <si>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</si>
  <si>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</si>
  <si>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</si>
  <si>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</si>
  <si>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</si>
  <si>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</si>
  <si>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</si>
  <si>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</si>
  <si>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</si>
  <si>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</si>
  <si>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</si>
  <si>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</si>
  <si>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</si>
  <si>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</si>
  <si>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</si>
  <si>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</si>
  <si>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</si>
  <si>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</si>
  <si>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</si>
  <si>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</si>
  <si>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</si>
  <si>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</si>
  <si>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</si>
  <si>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</si>
  <si>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</si>
  <si>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</si>
  <si>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</si>
  <si>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</si>
  <si>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</si>
  <si>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</si>
  <si>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</si>
  <si>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</si>
  <si>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</si>
  <si>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</si>
  <si>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</si>
  <si>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</si>
  <si>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</si>
  <si>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</si>
  <si>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</si>
  <si>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</si>
  <si>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</si>
  <si>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</si>
  <si>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</si>
  <si>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</si>
  <si>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</si>
  <si>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</si>
  <si>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</si>
  <si>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</si>
  <si>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</si>
  <si>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</si>
  <si>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</si>
  <si>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</si>
  <si>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</si>
  <si>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</si>
  <si>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</si>
  <si>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</si>
  <si>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</si>
  <si>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</si>
  <si>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</si>
  <si>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</si>
  <si>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</si>
  <si>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</si>
  <si>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</si>
  <si>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</si>
  <si>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</si>
  <si>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</si>
  <si>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</si>
  <si>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</si>
  <si>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</si>
  <si>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</si>
  <si>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</si>
  <si>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</si>
  <si>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</si>
  <si>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</si>
  <si>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</si>
  <si>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</si>
  <si>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</si>
  <si>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</si>
  <si>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</si>
  <si>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</si>
  <si>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</si>
  <si>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</si>
  <si>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</si>
  <si>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</si>
  <si>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</si>
  <si>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</si>
  <si>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</si>
  <si>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</si>
  <si>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</si>
  <si>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</si>
  <si>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</si>
  <si>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</si>
  <si>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</si>
  <si>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</si>
  <si>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</si>
  <si>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</si>
  <si>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</si>
  <si>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</si>
  <si>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</si>
  <si>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</si>
  <si>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</si>
  <si>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</si>
  <si>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</si>
  <si>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</si>
  <si>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</si>
  <si>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</si>
  <si>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</si>
  <si>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</si>
  <si>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</si>
  <si>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</si>
  <si>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</si>
  <si>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</si>
  <si>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</si>
  <si>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</si>
  <si>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</si>
  <si>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</si>
  <si>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</si>
  <si>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</si>
  <si>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</si>
  <si>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</si>
  <si>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</si>
  <si>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</si>
  <si>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</si>
  <si>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</si>
  <si>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</si>
  <si>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</si>
  <si>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</si>
  <si>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</si>
  <si>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</si>
  <si>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</si>
  <si>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</si>
  <si>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</si>
  <si>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</si>
  <si>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</si>
  <si>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</si>
  <si>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</si>
  <si>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</si>
  <si>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</si>
  <si>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</si>
  <si>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</si>
  <si>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</si>
  <si>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</si>
  <si>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</si>
  <si>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</si>
  <si>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</si>
  <si>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</si>
  <si>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</si>
  <si>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</si>
  <si>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</si>
  <si>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</si>
  <si>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</si>
  <si>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</si>
  <si>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</si>
  <si>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</si>
  <si>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</si>
  <si>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</si>
  <si>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</si>
  <si>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</si>
  <si>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</si>
  <si>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</si>
  <si>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</si>
  <si>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</si>
  <si>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</si>
  <si>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</si>
  <si>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</si>
  <si>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</si>
  <si>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</si>
  <si>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</si>
  <si>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</si>
  <si>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</si>
  <si>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</si>
  <si>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</si>
  <si>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</si>
  <si>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</si>
  <si>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</si>
  <si>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</si>
  <si>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</si>
  <si>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</si>
  <si>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</si>
  <si>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</si>
  <si>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</si>
  <si>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</si>
  <si>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</si>
  <si>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</si>
  <si>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</si>
  <si>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</si>
  <si>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</si>
  <si>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</si>
  <si>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</si>
  <si>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</si>
  <si>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</si>
  <si>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</si>
  <si>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</si>
  <si>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</si>
  <si>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</si>
  <si>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</si>
  <si>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</si>
  <si>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</si>
  <si>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</si>
  <si>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</si>
  <si>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</si>
  <si>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</si>
  <si>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</si>
  <si>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</si>
  <si>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</si>
  <si>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</si>
  <si>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</si>
  <si>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</si>
  <si>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</si>
  <si>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</si>
  <si>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</si>
  <si>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</si>
  <si>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</si>
  <si>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</si>
  <si>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</si>
  <si>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</si>
  <si>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</si>
  <si>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This Report Is Due No Later Than:   August 1, 2021</t>
  </si>
  <si>
    <t>For Reporting Periods: April, May, June, and Overall Totals</t>
  </si>
  <si>
    <t>Commercial Alliance Insurance Company</t>
  </si>
  <si>
    <t>28420 Hardy Toll Road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</si>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</sst>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364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10906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365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366</v>
      </c>
      <c r="C20" s="267"/>
      <c r="D20" s="267"/>
      <c r="E20" s="267"/>
      <c r="F20" s="267"/>
      <c r="G20" s="267"/>
      <c r="H20" s="24"/>
      <c r="I20" s="294" t="s">
        <v>279</v>
      </c>
      <c r="J20" s="124"/>
      <c r="K20" s="25"/>
      <c r="L20" s="153">
        <v>77373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44386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362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Commercial Alliance Insurance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10906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0</v>
      </c>
      <c r="O10" s="141"/>
      <c r="Q10" s="141"/>
      <c r="R10" s="141"/>
      <c r="S10" s="141"/>
      <c r="T10" s="141"/>
      <c r="U10" s="213">
        <f>N10*1</f>
        <v>0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0</v>
      </c>
      <c r="O13" s="106" t="s">
        <v>92</v>
      </c>
      <c r="Q13" s="141"/>
      <c r="R13" s="141"/>
      <c r="S13" s="141"/>
      <c r="T13" s="141"/>
      <c r="U13" s="213">
        <f t="shared" si="0"/>
        <v>0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0</v>
      </c>
      <c r="O16" s="106" t="s">
        <v>95</v>
      </c>
      <c r="Q16" s="141"/>
      <c r="R16" s="141"/>
      <c r="S16" s="141"/>
      <c r="T16" s="141"/>
      <c r="U16" s="213">
        <f t="shared" si="0"/>
        <v>0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1</v>
      </c>
      <c r="O22" s="141"/>
      <c r="Q22" s="141"/>
      <c r="R22" s="141"/>
      <c r="S22" s="141"/>
      <c r="T22" s="141"/>
      <c r="U22" s="213">
        <f>N22*1</f>
        <v>1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0</v>
      </c>
      <c r="O26" s="141"/>
      <c r="Q26" s="141"/>
      <c r="R26" s="141"/>
      <c r="S26" s="141"/>
      <c r="T26" s="141"/>
      <c r="U26" s="213">
        <f>N26*1</f>
        <v>0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3">
        <f>N28*1</f>
        <v>0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3">
        <f>N34*1</f>
        <v>0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0</v>
      </c>
      <c r="U35" s="213">
        <f>N35*1</f>
        <v>0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/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0</v>
      </c>
      <c r="W55" s="211">
        <f t="shared" ref="W55" si="17">P55*1</f>
        <v>0</v>
      </c>
      <c r="X55" s="211">
        <f t="shared" ref="X55" si="18">Q55*1</f>
        <v>0</v>
      </c>
      <c r="Y55" s="211">
        <f t="shared" ref="Y55" si="19">R55*1</f>
        <v>0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0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0</v>
      </c>
      <c r="Y59" s="211">
        <f t="shared" si="25"/>
        <v>0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0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/>
      <c r="I69" s="344"/>
      <c r="J69" s="343"/>
      <c r="K69" s="343"/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>
        <f t="shared" ref="V69" si="31">H69</f>
        <v>0</v>
      </c>
      <c r="W69" s="220">
        <f t="shared" ref="W69" si="32">I69</f>
        <v>0</v>
      </c>
      <c r="X69" s="220">
        <f t="shared" ref="X69" si="33">J69</f>
        <v>0</v>
      </c>
      <c r="Y69" s="220">
        <f t="shared" ref="Y69" si="34">K69</f>
        <v>0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0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0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0</v>
      </c>
      <c r="W81" s="211">
        <f t="shared" ref="W81" si="46">P81*1</f>
        <v>0</v>
      </c>
      <c r="X81" s="211">
        <f t="shared" ref="X81" si="47">Q81*1</f>
        <v>0</v>
      </c>
      <c r="Y81" s="211">
        <f t="shared" ref="Y81" si="48">R81*1</f>
        <v>0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0</v>
      </c>
      <c r="W82" s="211">
        <f t="shared" ref="W82:W84" si="53">P82*1</f>
        <v>0</v>
      </c>
      <c r="X82" s="211">
        <f t="shared" ref="X82:X84" si="54">Q82*1</f>
        <v>0</v>
      </c>
      <c r="Y82" s="211">
        <f t="shared" ref="Y82:Y84" si="55">R82*1</f>
        <v>0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0</v>
      </c>
      <c r="W83" s="211">
        <f t="shared" si="53"/>
        <v>0</v>
      </c>
      <c r="X83" s="211">
        <f t="shared" si="54"/>
        <v>0</v>
      </c>
      <c r="Y83" s="211">
        <f t="shared" si="55"/>
        <v>0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Commercial Alliance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10906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Commercial Alliance Insurance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10906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2" si="0">$M$5</f>
        <v>10906</v>
      </c>
      <c r="B17" s="346"/>
      <c r="C17" s="346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10906</v>
      </c>
      <c r="B18" s="346"/>
      <c r="C18" s="346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10906</v>
      </c>
      <c r="B19" s="346"/>
      <c r="C19" s="346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10906</v>
      </c>
      <c r="B20" s="346"/>
      <c r="C20" s="346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10906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10906</v>
      </c>
      <c r="B22" s="346"/>
      <c r="C22" s="346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10906</v>
      </c>
      <c r="B23" s="346"/>
      <c r="C23" s="346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10906</v>
      </c>
      <c r="B24" s="346"/>
      <c r="C24" s="346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10906</v>
      </c>
      <c r="B25" s="346"/>
      <c r="C25" s="346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10906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10906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10906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10906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10906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10906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10906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10906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10906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10906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10906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10906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10906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10906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10906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10906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10906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10906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10906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10906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10906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10906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10906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10906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10906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10906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10906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10906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10906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10906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10906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10906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10906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10906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10906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10906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10906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 E24 E28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Commercial Alliance Insurance Company</v>
      </c>
      <c r="B4" s="154">
        <f>'Cover Page'!L9</f>
        <v>10906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28420 Hardy Toll Road</v>
      </c>
      <c r="F4" s="154" t="str">
        <f>'Cover Page'!B20</f>
        <v>Spring</v>
      </c>
      <c r="G4" s="154" t="str">
        <f>'Cover Page'!I20</f>
        <v>TX</v>
      </c>
      <c r="H4" s="155">
        <f>'Cover Page'!L20</f>
        <v>77373</v>
      </c>
      <c r="I4" s="154" t="b">
        <v>1</v>
      </c>
      <c r="J4" s="154" t="b">
        <v>0</v>
      </c>
      <c r="K4" s="156">
        <f>'Cover Page'!B32</f>
        <v>44386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5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10906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10906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0</v>
      </c>
      <c r="I4" s="245">
        <f>Questionnaire!$V$58</f>
        <v>0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>
        <f>Questionnaire!$V$69</f>
        <v>0</v>
      </c>
      <c r="O4" s="280">
        <f>Questionnaire!H70</f>
        <v>0</v>
      </c>
      <c r="P4" s="254">
        <f>Questionnaire!$V$73</f>
        <v>0</v>
      </c>
      <c r="Q4" s="240">
        <f>Questionnaire!$V$81</f>
        <v>0</v>
      </c>
      <c r="R4" s="240">
        <f>Questionnaire!$V$82</f>
        <v>0</v>
      </c>
      <c r="S4" s="240">
        <f>Questionnaire!$V$83</f>
        <v>0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10906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10906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>
        <f>Questionnaire!$X$69</f>
        <v>0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10906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0</v>
      </c>
      <c r="I7" s="245">
        <f>Questionnaire!$Y$58</f>
        <v>0</v>
      </c>
      <c r="J7" s="245">
        <f>Questionnaire!$Y$59</f>
        <v>0</v>
      </c>
      <c r="K7" s="245">
        <f>Questionnaire!$Y$60</f>
        <v>0</v>
      </c>
      <c r="L7" s="245">
        <f>Questionnaire!$Y$61</f>
        <v>0</v>
      </c>
      <c r="M7" s="252">
        <f>Questionnaire!$Y$68</f>
        <v>0</v>
      </c>
      <c r="N7" s="253">
        <f>Questionnaire!$Y$69</f>
        <v>0</v>
      </c>
      <c r="O7" s="280">
        <f>Questionnaire!K70</f>
        <v>0</v>
      </c>
      <c r="P7" s="254">
        <f>Questionnaire!$Y$73</f>
        <v>0</v>
      </c>
      <c r="Q7" s="240">
        <f>Questionnaire!$Y$81</f>
        <v>0</v>
      </c>
      <c r="R7" s="240">
        <f>Questionnaire!$Y$82</f>
        <v>0</v>
      </c>
      <c r="S7" s="240">
        <f>Questionnaire!$Y$83</f>
        <v>0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10906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10906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2021-07-12T17:48:51Z</dcterms:modified>
</cp:coreProperties>
</file>