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1\CV19\"/>
    </mc:Choice>
  </mc:AlternateContent>
  <bookViews>
    <workbookView xWindow="0" yWindow="0" windowWidth="28800" windowHeight="1350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<sst xmlns="http://schemas.openxmlformats.org/spreadsheetml/2006/main" count="607" uniqueCount="373">
  <si>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</si>
  <si>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</si>
  <si>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</si>
  <si>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</si>
  <si>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</si>
  <si>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</si>
  <si>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</si>
  <si>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</si>
  <si>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</si>
  <si>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</si>
  <si>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</si>
  <si>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</si>
  <si>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</si>
  <si>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</si>
  <si>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</si>
  <si>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</si>
  <si>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</si>
  <si>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</si>
  <si>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</si>
  <si>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</si>
  <si>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</si>
  <si>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</si>
  <si>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</si>
  <si>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</si>
  <si>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</si>
  <si>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</si>
  <si>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</si>
  <si>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</si>
  <si>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</si>
  <si>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</si>
  <si>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</si>
  <si>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</si>
  <si>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</si>
  <si>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</si>
  <si>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</si>
  <si>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</si>
  <si>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</si>
  <si>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</si>
  <si>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</si>
  <si>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</si>
  <si>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</si>
  <si>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</si>
  <si>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</si>
  <si>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</si>
  <si>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</si>
  <si>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</si>
  <si>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</si>
  <si>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</si>
  <si>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</si>
  <si>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</si>
  <si>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</si>
  <si>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</si>
  <si>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</si>
  <si>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</si>
  <si>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</si>
  <si>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</si>
  <si>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</si>
  <si>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</si>
  <si>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</si>
  <si>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</si>
  <si>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</si>
  <si>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</si>
  <si>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</si>
  <si>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</si>
  <si>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</si>
  <si>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</si>
  <si>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</si>
  <si>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</si>
  <si>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</si>
  <si>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</si>
  <si>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</si>
  <si>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</si>
  <si>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</si>
  <si>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</si>
  <si>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</si>
  <si>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</si>
  <si>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</si>
  <si>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</si>
  <si>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</si>
  <si>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</si>
  <si>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</si>
  <si>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</si>
  <si>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</si>
  <si>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</si>
  <si>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</si>
  <si>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</si>
  <si>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</si>
  <si>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</si>
  <si>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</si>
  <si>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</si>
  <si>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</si>
  <si>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</si>
  <si>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</si>
  <si>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</si>
  <si>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</si>
  <si>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</si>
  <si>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</si>
  <si>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</si>
  <si>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</si>
  <si>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</si>
  <si>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</si>
  <si>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</si>
  <si>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</si>
  <si>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</si>
  <si>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</si>
  <si>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</si>
  <si>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</si>
  <si>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</si>
  <si>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</si>
  <si>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</si>
  <si>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</si>
  <si>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</si>
  <si>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</si>
  <si>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</si>
  <si>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</si>
  <si>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</si>
  <si>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</si>
  <si>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</si>
  <si>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</si>
  <si>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</si>
  <si>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</si>
  <si>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</si>
  <si>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</si>
  <si>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</si>
  <si>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</si>
  <si>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</si>
  <si>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</si>
  <si>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</si>
  <si>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</si>
  <si>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</si>
  <si>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</si>
  <si>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</si>
  <si>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</si>
  <si>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</si>
  <si>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</si>
  <si>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</si>
  <si>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</si>
  <si>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</si>
  <si>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</si>
  <si>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</si>
  <si>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</si>
  <si>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</si>
  <si>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</si>
  <si>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</si>
  <si>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</si>
  <si>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</si>
  <si>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</si>
  <si>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</si>
  <si>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</si>
  <si>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</si>
  <si>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</si>
  <si>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</si>
  <si>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</si>
  <si>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</si>
  <si>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</si>
  <si>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</si>
  <si>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</si>
  <si>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</si>
  <si>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</si>
  <si>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</si>
  <si>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</si>
  <si>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</si>
  <si>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</si>
  <si>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</si>
  <si>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</si>
  <si>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</si>
  <si>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</si>
  <si>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</si>
  <si>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</si>
  <si>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</si>
  <si>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</si>
  <si>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</si>
  <si>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</si>
  <si>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</si>
  <si>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</si>
  <si>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</si>
  <si>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</si>
  <si>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</si>
  <si>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</si>
  <si>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</si>
  <si>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</si>
  <si>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</si>
  <si>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</si>
  <si>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</si>
  <si>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</si>
  <si>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</si>
  <si>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</si>
  <si>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</si>
  <si>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</si>
  <si>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</si>
  <si>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</si>
  <si>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</si>
  <si>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</si>
  <si>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</si>
  <si>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</si>
  <si>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</si>
  <si>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</si>
  <si>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</si>
  <si>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</si>
  <si>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</si>
  <si>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</si>
  <si>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</si>
  <si>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</si>
  <si>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</si>
  <si>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</si>
  <si>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</si>
  <si>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</si>
  <si>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</si>
  <si>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</si>
  <si>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</si>
  <si>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</si>
  <si>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</si>
  <si>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</si>
  <si>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</si>
  <si>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</si>
  <si>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</si>
  <si>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</si>
  <si>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</si>
  <si>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</si>
  <si>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</si>
  <si>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</si>
  <si>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</si>
  <si>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</si>
  <si>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</si>
  <si>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</si>
  <si>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</si>
  <si>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</si>
  <si>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</si>
  <si>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</si>
  <si>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</si>
  <si>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</si>
  <si>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</si>
  <si>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</si>
  <si>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</si>
  <si>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</si>
  <si>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</si>
  <si>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</si>
  <si>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</si>
  <si>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</si>
  <si>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</si>
  <si>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</si>
  <si>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</si>
  <si>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</si>
  <si>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</si>
  <si>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</si>
  <si>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</si>
  <si>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</si>
  <si>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</si>
  <si>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</si>
  <si>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</si>
  <si>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</si>
  <si>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</si>
  <si>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</si>
  <si>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</si>
  <si>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</si>
  <si>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</si>
  <si>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</si>
  <si>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</si>
  <si>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</si>
  <si>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</si>
  <si>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</si>
  <si>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</si>
  <si>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</si>
  <si>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</si>
  <si>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</si>
  <si>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</si>
  <si>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</si>
  <si>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</si>
  <si>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</si>
  <si>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</si>
  <si>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</si>
  <si>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</si>
  <si>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</si>
  <si>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</si>
  <si>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</si>
  <si>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</si>
  <si>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</si>
  <si>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</si>
  <si>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</si>
  <si>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</si>
  <si>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</si>
  <si>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</si>
  <si>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</si>
  <si>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</si>
  <si>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</si>
  <si>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</si>
  <si>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</si>
  <si>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</si>
  <si>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</si>
  <si>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</si>
  <si>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</si>
  <si>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</si>
  <si>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</si>
  <si>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</si>
  <si>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</si>
  <si>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</si>
  <si>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</si>
  <si>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</si>
  <si>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</si>
  <si>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</si>
  <si>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</si>
  <si>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</si>
  <si>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</si>
  <si>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</si>
  <si>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</si>
  <si>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</si>
  <si>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</si>
  <si>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</si>
  <si>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</si>
  <si>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</si>
  <si>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</si>
  <si>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</si>
  <si>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</si>
  <si>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</si>
  <si>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</si>
  <si>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</si>
  <si>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</si>
  <si>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</si>
  <si>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</si>
  <si>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</si>
  <si>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</si>
  <si>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</si>
  <si>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</si>
  <si>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</si>
  <si>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</si>
  <si>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</si>
  <si>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</si>
  <si>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</si>
  <si>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</si>
  <si>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</si>
  <si>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</si>
  <si>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</si>
  <si>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</si>
  <si>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</si>
  <si>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</si>
  <si>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</si>
  <si>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</si>
  <si>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</si>
  <si>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</si>
  <si>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</si>
  <si>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</si>
  <si>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</si>
  <si>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</si>
  <si>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</si>
  <si>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</si>
  <si>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</si>
  <si>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</si>
  <si>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</si>
  <si>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</si>
  <si>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</si>
  <si>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</si>
  <si>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</si>
  <si>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MAPFRE U.S.A. Corp.</t>
  </si>
  <si>
    <t>Rebecca Russo</t>
  </si>
  <si>
    <t>800-922-8276 x71220</t>
  </si>
  <si>
    <t>916-983-9854</t>
  </si>
  <si>
    <t>AVP, Technical Western Region</t>
  </si>
  <si>
    <t>rrusso@mapfreusa.com</t>
  </si>
  <si>
    <t>Other - please specify: See Explanatory Memorandum section II</t>
  </si>
  <si>
    <t>Other, please specify: See Explanatory Memorandum section II</t>
  </si>
  <si>
    <t>Overall Totals</t>
  </si>
  <si>
    <t>Varies</t>
  </si>
  <si>
    <t>Commerce West Insurance</t>
  </si>
  <si>
    <t>2633 Camino Ramon Suite 300</t>
  </si>
  <si>
    <t>San Ramon</t>
  </si>
  <si>
    <t>We have withdrawn our pending rate filings for our Protection and Group programs,  CDI # 20-729 &amp; CDI# 20-713, respectively,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t>
  </si>
  <si>
    <t>Protection</t>
  </si>
  <si>
    <t>20-729</t>
  </si>
  <si>
    <t>20-713</t>
  </si>
  <si>
    <t>Select</t>
  </si>
  <si>
    <t>18-3694</t>
  </si>
  <si>
    <t>Nation Safe Driver</t>
  </si>
  <si>
    <t>18-1429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</si>
</sst>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0drive/Plan%20Reporting/2020/CV19/CDI%20Reports/YE2020/Covid19RptFormsSep2020_MIC_formulas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0drive/Plan%20Reporting/2020/CV19/CDI%20Reports/October%202020/Covid19RptFormsOctober_MIC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22" workbookViewId="0">
      <selection activeCell="I25" sqref="I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348</v>
      </c>
      <c r="B5" s="340"/>
      <c r="C5" s="340"/>
      <c r="D5" s="340"/>
      <c r="E5" s="340"/>
      <c r="F5" s="340"/>
      <c r="G5" s="340"/>
      <c r="H5" s="340"/>
      <c r="I5" s="340"/>
      <c r="J5" s="340"/>
      <c r="K5" s="340"/>
      <c r="L5" s="340"/>
      <c r="M5" s="340"/>
      <c r="N5" s="340"/>
      <c r="O5" s="331"/>
      <c r="P5" s="331"/>
      <c r="Q5" s="331"/>
      <c r="R5" s="331"/>
      <c r="S5" s="331"/>
      <c r="T5" s="331"/>
      <c r="U5" s="331"/>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1"/>
      <c r="B8" s="12"/>
      <c r="C8" s="12"/>
      <c r="D8" s="12"/>
      <c r="E8" s="12"/>
      <c r="F8" s="12"/>
      <c r="G8" s="12"/>
      <c r="H8" s="12"/>
      <c r="I8" s="12"/>
      <c r="J8" s="12"/>
      <c r="K8" s="12"/>
      <c r="L8" s="12"/>
      <c r="M8" s="12"/>
      <c r="N8" s="13"/>
    </row>
    <row r="9" spans="1:21" ht="12.75" customHeight="1" x14ac:dyDescent="0.2">
      <c r="A9" s="52"/>
      <c r="B9" s="284" t="s">
        <v>362</v>
      </c>
      <c r="C9" s="259"/>
      <c r="D9" s="259"/>
      <c r="E9" s="259"/>
      <c r="F9" s="259"/>
      <c r="G9" s="259"/>
      <c r="H9" s="259"/>
      <c r="I9" s="259"/>
      <c r="J9" s="14"/>
      <c r="K9" s="15"/>
      <c r="L9" s="275">
        <v>13161</v>
      </c>
      <c r="M9" s="260"/>
      <c r="N9" s="16"/>
    </row>
    <row r="10" spans="1:21" ht="12.75" customHeight="1" x14ac:dyDescent="0.2">
      <c r="A10" s="53"/>
      <c r="B10" s="17" t="s">
        <v>30</v>
      </c>
      <c r="C10" s="17"/>
      <c r="D10" s="17"/>
      <c r="E10" s="17"/>
      <c r="F10" s="17"/>
      <c r="G10" s="17"/>
      <c r="H10" s="17"/>
      <c r="I10" s="341"/>
      <c r="J10" s="342"/>
      <c r="K10" s="18"/>
      <c r="L10" s="17" t="s">
        <v>31</v>
      </c>
      <c r="M10" s="17"/>
      <c r="N10" s="16"/>
    </row>
    <row r="11" spans="1:21" ht="12.75" customHeight="1" x14ac:dyDescent="0.2">
      <c r="A11" s="53"/>
      <c r="B11" s="19"/>
      <c r="C11" s="19"/>
      <c r="D11" s="19"/>
      <c r="E11" s="19"/>
      <c r="F11" s="19"/>
      <c r="G11" s="19"/>
      <c r="H11" s="19"/>
      <c r="I11" s="333"/>
      <c r="J11" s="333"/>
      <c r="K11" s="18"/>
      <c r="L11" s="333"/>
      <c r="M11" s="333"/>
      <c r="N11" s="16"/>
    </row>
    <row r="12" spans="1:21" ht="12.75" customHeight="1" x14ac:dyDescent="0.2">
      <c r="A12" s="53"/>
      <c r="B12" s="19"/>
      <c r="C12" s="19"/>
      <c r="D12" s="19"/>
      <c r="E12" s="19"/>
      <c r="F12" s="19"/>
      <c r="G12" s="19"/>
      <c r="H12" s="19"/>
      <c r="I12" s="18"/>
      <c r="J12" s="18"/>
      <c r="K12" s="18"/>
      <c r="L12" s="18"/>
      <c r="M12" s="18"/>
      <c r="N12" s="16"/>
    </row>
    <row r="13" spans="1:21" ht="12.75" customHeight="1" x14ac:dyDescent="0.2">
      <c r="A13" s="52"/>
      <c r="B13" s="284" t="s">
        <v>352</v>
      </c>
      <c r="C13" s="259"/>
      <c r="D13" s="259"/>
      <c r="E13" s="259"/>
      <c r="F13" s="259"/>
      <c r="G13" s="259"/>
      <c r="H13" s="259"/>
      <c r="I13" s="259"/>
      <c r="J13" s="20"/>
      <c r="K13" s="21"/>
      <c r="L13" s="275">
        <v>411</v>
      </c>
      <c r="M13" s="260"/>
      <c r="N13" s="16"/>
    </row>
    <row r="14" spans="1:21" ht="12.75" customHeight="1" x14ac:dyDescent="0.2">
      <c r="A14" s="53"/>
      <c r="B14" s="17" t="s">
        <v>32</v>
      </c>
      <c r="C14" s="17"/>
      <c r="D14" s="17"/>
      <c r="E14" s="17"/>
      <c r="F14" s="17"/>
      <c r="G14" s="17"/>
      <c r="H14" s="19"/>
      <c r="I14" s="342"/>
      <c r="J14" s="342"/>
      <c r="K14" s="18"/>
      <c r="L14" s="17" t="s">
        <v>33</v>
      </c>
      <c r="M14" s="17"/>
      <c r="N14" s="16"/>
    </row>
    <row r="15" spans="1:21" ht="12.75" customHeight="1" x14ac:dyDescent="0.2">
      <c r="A15" s="53"/>
      <c r="B15" s="19"/>
      <c r="C15" s="19"/>
      <c r="D15" s="19"/>
      <c r="E15" s="19"/>
      <c r="F15" s="19"/>
      <c r="G15" s="19"/>
      <c r="H15" s="19"/>
      <c r="I15" s="333"/>
      <c r="J15" s="333"/>
      <c r="K15" s="18"/>
      <c r="L15" s="333"/>
      <c r="M15" s="333"/>
      <c r="N15" s="16"/>
    </row>
    <row r="16" spans="1:21" ht="12.75" customHeight="1" x14ac:dyDescent="0.2">
      <c r="A16" s="53"/>
      <c r="B16" s="19"/>
      <c r="C16" s="19"/>
      <c r="D16" s="19"/>
      <c r="E16" s="19"/>
      <c r="F16" s="19"/>
      <c r="G16" s="19"/>
      <c r="H16" s="19"/>
      <c r="I16" s="18"/>
      <c r="J16" s="18"/>
      <c r="K16" s="18"/>
      <c r="L16" s="18"/>
      <c r="M16" s="18"/>
      <c r="N16" s="16"/>
    </row>
    <row r="17" spans="1:14" ht="12.75" customHeight="1" x14ac:dyDescent="0.2">
      <c r="A17" s="52"/>
      <c r="B17" s="284" t="s">
        <v>363</v>
      </c>
      <c r="C17" s="259"/>
      <c r="D17" s="259"/>
      <c r="E17" s="259"/>
      <c r="F17" s="259"/>
      <c r="G17" s="259"/>
      <c r="H17" s="22"/>
      <c r="I17" s="18"/>
      <c r="J17" s="18"/>
      <c r="K17" s="18"/>
      <c r="L17" s="18"/>
      <c r="M17" s="18"/>
      <c r="N17" s="16"/>
    </row>
    <row r="18" spans="1:14" ht="12.75" customHeight="1" x14ac:dyDescent="0.2">
      <c r="A18" s="53"/>
      <c r="B18" s="17" t="s">
        <v>34</v>
      </c>
      <c r="C18" s="19"/>
      <c r="D18" s="19"/>
      <c r="E18" s="19"/>
      <c r="F18" s="19"/>
      <c r="G18" s="19"/>
      <c r="H18" s="19"/>
      <c r="I18" s="18"/>
      <c r="J18" s="18"/>
      <c r="K18" s="18"/>
      <c r="L18" s="18"/>
      <c r="M18" s="18"/>
      <c r="N18" s="16"/>
    </row>
    <row r="19" spans="1:14" ht="12.75" customHeight="1" x14ac:dyDescent="0.2">
      <c r="A19" s="53"/>
      <c r="B19" s="19"/>
      <c r="C19" s="19"/>
      <c r="D19" s="19"/>
      <c r="E19" s="19"/>
      <c r="F19" s="19"/>
      <c r="G19" s="19"/>
      <c r="H19" s="19"/>
      <c r="I19" s="18"/>
      <c r="J19" s="18"/>
      <c r="K19" s="18"/>
      <c r="L19" s="18"/>
      <c r="M19" s="18"/>
      <c r="N19" s="23"/>
    </row>
    <row r="20" spans="1:14" ht="12.75" customHeight="1" x14ac:dyDescent="0.25">
      <c r="A20" s="52"/>
      <c r="B20" s="284" t="s">
        <v>364</v>
      </c>
      <c r="C20" s="259"/>
      <c r="D20" s="259"/>
      <c r="E20" s="259"/>
      <c r="F20" s="259"/>
      <c r="G20" s="259"/>
      <c r="H20" s="24"/>
      <c r="I20" s="285" t="s">
        <v>235</v>
      </c>
      <c r="J20" s="122"/>
      <c r="K20" s="25"/>
      <c r="L20" s="150">
        <v>94583</v>
      </c>
      <c r="N20" s="23"/>
    </row>
    <row r="21" spans="1:14" ht="12.75" customHeight="1" x14ac:dyDescent="0.2">
      <c r="A21" s="53"/>
      <c r="B21" s="17" t="s">
        <v>35</v>
      </c>
      <c r="C21" s="19"/>
      <c r="D21" s="19"/>
      <c r="E21" s="26"/>
      <c r="F21" s="26"/>
      <c r="G21" s="26"/>
      <c r="H21" s="27"/>
      <c r="I21" s="17" t="s">
        <v>36</v>
      </c>
      <c r="J21" s="19"/>
      <c r="K21" s="28"/>
      <c r="L21" s="18" t="s">
        <v>37</v>
      </c>
      <c r="N21" s="23"/>
    </row>
    <row r="22" spans="1:14" ht="12.75" customHeight="1" x14ac:dyDescent="0.2">
      <c r="A22" s="53"/>
      <c r="B22" s="19"/>
      <c r="C22" s="19"/>
      <c r="D22" s="19"/>
      <c r="E22" s="26"/>
      <c r="F22" s="26"/>
      <c r="G22" s="26"/>
      <c r="H22" s="27"/>
      <c r="I22" s="333"/>
      <c r="J22" s="333"/>
      <c r="K22" s="28"/>
      <c r="M22" s="333"/>
      <c r="N22" s="23"/>
    </row>
    <row r="23" spans="1:14" ht="12.75" customHeight="1" x14ac:dyDescent="0.2">
      <c r="A23" s="53"/>
      <c r="B23" s="19"/>
      <c r="C23" s="19"/>
      <c r="D23" s="19"/>
      <c r="E23" s="26"/>
      <c r="F23" s="26"/>
      <c r="G23" s="26"/>
      <c r="H23" s="27"/>
      <c r="I23" s="333"/>
      <c r="J23" s="333"/>
      <c r="K23" s="28"/>
      <c r="M23" s="333"/>
      <c r="N23" s="23"/>
    </row>
    <row r="24" spans="1:14" ht="12.75" customHeight="1" x14ac:dyDescent="0.2">
      <c r="A24" s="53"/>
      <c r="B24" s="19"/>
      <c r="C24" s="19"/>
      <c r="D24" s="19"/>
      <c r="E24" s="26"/>
      <c r="F24" s="26"/>
      <c r="G24" s="26"/>
      <c r="H24" s="27"/>
      <c r="I24" s="333"/>
      <c r="J24" s="21"/>
      <c r="K24" s="28"/>
      <c r="L24" s="333"/>
      <c r="M24" s="18"/>
      <c r="N24" s="23"/>
    </row>
    <row r="25" spans="1:14" ht="12.75" customHeight="1" x14ac:dyDescent="0.25">
      <c r="A25" s="53"/>
      <c r="B25"/>
      <c r="C25" s="24" t="s">
        <v>53</v>
      </c>
      <c r="F25" s="26"/>
      <c r="G25" s="26"/>
      <c r="H25" s="27"/>
      <c r="I25" s="333"/>
      <c r="J25" s="21"/>
      <c r="K25" s="28"/>
      <c r="L25" s="333"/>
      <c r="M25" s="18"/>
      <c r="N25" s="23"/>
    </row>
    <row r="26" spans="1:14" ht="12.75" customHeight="1" x14ac:dyDescent="0.2">
      <c r="A26" s="53"/>
      <c r="B26" s="19"/>
      <c r="C26" s="19"/>
      <c r="D26" s="19"/>
      <c r="E26" s="26"/>
      <c r="F26" s="26"/>
      <c r="G26" s="26"/>
      <c r="H26" s="27"/>
      <c r="I26" s="333"/>
      <c r="J26" s="21"/>
      <c r="K26" s="28"/>
      <c r="L26" s="333"/>
      <c r="M26" s="18"/>
      <c r="N26" s="23"/>
    </row>
    <row r="27" spans="1:14" ht="12.75" customHeight="1" x14ac:dyDescent="0.25">
      <c r="A27" s="53"/>
      <c r="B27"/>
      <c r="C27" s="24" t="s">
        <v>326</v>
      </c>
      <c r="F27" s="26"/>
      <c r="G27" s="26"/>
      <c r="H27" s="27"/>
      <c r="I27" s="333"/>
      <c r="J27" s="21"/>
      <c r="K27" s="28"/>
      <c r="L27" s="333"/>
      <c r="M27" s="18"/>
      <c r="N27" s="23"/>
    </row>
    <row r="28" spans="1:14" ht="12.75" customHeight="1" x14ac:dyDescent="0.2">
      <c r="A28" s="53"/>
      <c r="B28" s="57"/>
      <c r="C28" s="24"/>
      <c r="D28" s="24"/>
      <c r="E28" s="26"/>
      <c r="F28" s="26"/>
      <c r="G28" s="26"/>
      <c r="H28" s="27"/>
      <c r="I28" s="333"/>
      <c r="J28" s="21"/>
      <c r="K28" s="28"/>
      <c r="L28" s="333"/>
      <c r="M28" s="18"/>
      <c r="N28" s="23"/>
    </row>
    <row r="29" spans="1:14" ht="12.75" customHeight="1" x14ac:dyDescent="0.2">
      <c r="A29" s="53"/>
      <c r="G29" s="26"/>
      <c r="H29" s="27"/>
      <c r="I29" s="333"/>
      <c r="J29" s="21"/>
      <c r="K29" s="28"/>
      <c r="L29" s="333"/>
      <c r="M29" s="18"/>
      <c r="N29" s="23"/>
    </row>
    <row r="30" spans="1:14" ht="28.5" customHeight="1" x14ac:dyDescent="0.2">
      <c r="A30" s="53"/>
      <c r="B30" s="334" t="s">
        <v>76</v>
      </c>
      <c r="C30" s="334"/>
      <c r="D30" s="334"/>
      <c r="E30" s="334"/>
      <c r="F30" s="334"/>
      <c r="G30" s="334"/>
      <c r="H30" s="334"/>
      <c r="I30" s="334"/>
      <c r="J30" s="334"/>
      <c r="K30" s="334"/>
      <c r="L30" s="334"/>
      <c r="M30" s="334"/>
      <c r="N30" s="23"/>
    </row>
    <row r="31" spans="1:14" ht="28.5" customHeight="1" x14ac:dyDescent="0.2">
      <c r="A31" s="53"/>
      <c r="B31" s="332"/>
      <c r="C31" s="332"/>
      <c r="D31" s="332"/>
      <c r="E31" s="332"/>
      <c r="F31" s="332"/>
      <c r="G31" s="332"/>
      <c r="H31" s="332"/>
      <c r="I31" s="332"/>
      <c r="J31" s="332"/>
      <c r="K31" s="332"/>
      <c r="L31" s="332"/>
      <c r="M31" s="332"/>
      <c r="N31" s="23"/>
    </row>
    <row r="32" spans="1:14" ht="12.75" customHeight="1" x14ac:dyDescent="0.2">
      <c r="A32" s="54"/>
      <c r="B32" s="273">
        <v>44301</v>
      </c>
      <c r="C32" s="261"/>
      <c r="D32" s="261"/>
      <c r="E32" s="261"/>
      <c r="F32" s="261"/>
      <c r="G32" s="29"/>
      <c r="H32" s="29"/>
      <c r="I32" s="29"/>
      <c r="J32" s="29"/>
      <c r="K32" s="29"/>
      <c r="L32" s="29"/>
      <c r="M32" s="29"/>
      <c r="N32" s="46"/>
    </row>
    <row r="33" spans="1:14" ht="12.75" customHeight="1" x14ac:dyDescent="0.2">
      <c r="A33" s="54"/>
      <c r="B33" s="17" t="s">
        <v>57</v>
      </c>
      <c r="C33" s="124"/>
      <c r="D33" s="124"/>
      <c r="E33" s="124"/>
      <c r="F33" s="124"/>
      <c r="G33" s="29"/>
      <c r="H33" s="29"/>
      <c r="I33" s="29"/>
      <c r="J33" s="29"/>
      <c r="K33" s="29"/>
      <c r="L33" s="29"/>
      <c r="M33" s="29"/>
      <c r="N33" s="46"/>
    </row>
    <row r="34" spans="1:14" ht="12.75" customHeight="1" x14ac:dyDescent="0.2">
      <c r="A34" s="55"/>
      <c r="B34" s="30"/>
      <c r="C34" s="30"/>
      <c r="D34" s="30"/>
      <c r="E34" s="30"/>
      <c r="F34" s="30"/>
      <c r="G34" s="30"/>
      <c r="H34" s="30"/>
      <c r="I34" s="30"/>
      <c r="J34" s="30"/>
      <c r="K34" s="30"/>
      <c r="L34" s="30"/>
      <c r="M34" s="30"/>
      <c r="N34" s="36"/>
    </row>
    <row r="35" spans="1:14" customFormat="1" ht="12.75" customHeight="1" x14ac:dyDescent="0.25">
      <c r="A35" s="160"/>
      <c r="B35" s="285" t="s">
        <v>353</v>
      </c>
      <c r="C35" s="259"/>
      <c r="D35" s="259"/>
      <c r="E35" s="259"/>
      <c r="F35" s="259"/>
      <c r="G35" s="259"/>
      <c r="H35" s="34"/>
      <c r="I35" s="274" t="s">
        <v>354</v>
      </c>
      <c r="J35" s="263"/>
      <c r="K35" s="35"/>
      <c r="L35" s="274" t="s">
        <v>355</v>
      </c>
      <c r="M35" s="263"/>
      <c r="N35" s="161"/>
    </row>
    <row r="36" spans="1:14" customFormat="1" ht="12.75" customHeight="1" x14ac:dyDescent="0.25">
      <c r="A36" s="162"/>
      <c r="B36" s="163" t="s">
        <v>162</v>
      </c>
      <c r="C36" s="163"/>
      <c r="D36" s="163"/>
      <c r="E36" s="163"/>
      <c r="F36" s="163"/>
      <c r="G36" s="163"/>
      <c r="H36" s="163"/>
      <c r="I36" s="343" t="s">
        <v>38</v>
      </c>
      <c r="J36" s="343"/>
      <c r="K36" s="173"/>
      <c r="L36" s="343" t="s">
        <v>39</v>
      </c>
      <c r="M36" s="343"/>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6" t="s">
        <v>356</v>
      </c>
      <c r="C38" s="262"/>
      <c r="D38" s="262"/>
      <c r="E38" s="262"/>
      <c r="F38" s="262"/>
      <c r="G38" s="262"/>
      <c r="H38" s="32"/>
      <c r="I38" s="379" t="s">
        <v>357</v>
      </c>
      <c r="J38" s="264"/>
      <c r="K38" s="264"/>
      <c r="L38" s="264"/>
      <c r="M38" s="264"/>
      <c r="N38" s="161"/>
    </row>
    <row r="39" spans="1:14" customFormat="1" ht="12.75" customHeight="1" x14ac:dyDescent="0.25">
      <c r="A39" s="162"/>
      <c r="B39" s="163" t="s">
        <v>40</v>
      </c>
      <c r="C39" s="163"/>
      <c r="D39" s="163"/>
      <c r="E39" s="163"/>
      <c r="F39" s="163"/>
      <c r="G39" s="163"/>
      <c r="H39" s="163"/>
      <c r="I39" s="343" t="s">
        <v>41</v>
      </c>
      <c r="J39" s="343"/>
      <c r="K39" s="343"/>
      <c r="L39" s="343"/>
      <c r="M39" s="343"/>
      <c r="N39" s="23"/>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3"/>
      <c r="J41" s="333"/>
      <c r="K41" s="333"/>
      <c r="L41" s="333"/>
      <c r="M41" s="333"/>
      <c r="N41" s="23"/>
    </row>
    <row r="42" spans="1:14" ht="12.75" customHeight="1" x14ac:dyDescent="0.2">
      <c r="A42" s="171"/>
      <c r="B42" s="285" t="s">
        <v>353</v>
      </c>
      <c r="C42" s="259"/>
      <c r="D42" s="259"/>
      <c r="E42" s="259"/>
      <c r="F42" s="259"/>
      <c r="G42" s="259"/>
      <c r="H42" s="35"/>
      <c r="I42" s="274" t="s">
        <v>354</v>
      </c>
      <c r="J42" s="263"/>
      <c r="K42" s="35"/>
      <c r="L42" s="274" t="s">
        <v>355</v>
      </c>
      <c r="M42" s="263"/>
      <c r="N42" s="36"/>
    </row>
    <row r="43" spans="1:14" ht="12.75" customHeight="1" x14ac:dyDescent="0.2">
      <c r="A43" s="171"/>
      <c r="B43" s="17" t="s">
        <v>169</v>
      </c>
      <c r="C43" s="19"/>
      <c r="D43" s="19"/>
      <c r="E43" s="19"/>
      <c r="F43" s="19"/>
      <c r="G43" s="19"/>
      <c r="H43" s="19"/>
      <c r="I43" s="17" t="s">
        <v>38</v>
      </c>
      <c r="J43" s="17"/>
      <c r="K43" s="19"/>
      <c r="L43" s="17" t="s">
        <v>39</v>
      </c>
      <c r="M43" s="17"/>
      <c r="N43" s="37"/>
    </row>
    <row r="44" spans="1:14" ht="12.75" customHeight="1" x14ac:dyDescent="0.2">
      <c r="A44" s="52"/>
      <c r="B44" s="19"/>
      <c r="C44" s="19"/>
      <c r="D44" s="19"/>
      <c r="E44" s="19"/>
      <c r="F44" s="19"/>
      <c r="G44" s="19"/>
      <c r="H44" s="19"/>
      <c r="I44" s="333"/>
      <c r="J44" s="333"/>
      <c r="K44" s="19"/>
      <c r="L44" s="333"/>
      <c r="M44" s="333"/>
      <c r="N44" s="37"/>
    </row>
    <row r="45" spans="1:14" ht="12.75" customHeight="1" x14ac:dyDescent="0.2">
      <c r="A45" s="55"/>
      <c r="B45" s="30"/>
      <c r="C45" s="30"/>
      <c r="D45" s="30"/>
      <c r="E45" s="30"/>
      <c r="F45" s="30"/>
      <c r="G45" s="30"/>
      <c r="H45" s="30"/>
      <c r="I45" s="30"/>
      <c r="J45" s="30"/>
      <c r="K45" s="30"/>
      <c r="L45" s="30"/>
      <c r="M45" s="30"/>
      <c r="N45" s="36"/>
    </row>
    <row r="46" spans="1:14" ht="12.75" customHeight="1" x14ac:dyDescent="0.2">
      <c r="A46" s="52"/>
      <c r="B46" s="286" t="s">
        <v>356</v>
      </c>
      <c r="C46" s="259"/>
      <c r="D46" s="259"/>
      <c r="E46" s="259"/>
      <c r="F46" s="259"/>
      <c r="G46" s="259"/>
      <c r="H46" s="22"/>
      <c r="I46" s="379" t="s">
        <v>357</v>
      </c>
      <c r="J46" s="264"/>
      <c r="K46" s="264"/>
      <c r="L46" s="264"/>
      <c r="M46" s="264"/>
      <c r="N46" s="36"/>
    </row>
    <row r="47" spans="1:14" ht="12.75" customHeight="1" x14ac:dyDescent="0.2">
      <c r="A47" s="52"/>
      <c r="B47" s="17" t="s">
        <v>40</v>
      </c>
      <c r="C47" s="19"/>
      <c r="D47" s="19"/>
      <c r="E47" s="19"/>
      <c r="F47" s="19"/>
      <c r="G47" s="19"/>
      <c r="H47" s="19"/>
      <c r="I47" s="17" t="s">
        <v>41</v>
      </c>
      <c r="J47" s="17"/>
      <c r="K47" s="17"/>
      <c r="L47" s="17"/>
      <c r="M47" s="17"/>
      <c r="N47" s="37"/>
    </row>
    <row r="48" spans="1:14" ht="12.75" customHeight="1" x14ac:dyDescent="0.2">
      <c r="A48" s="52"/>
      <c r="B48" s="19"/>
      <c r="C48" s="19"/>
      <c r="D48" s="19"/>
      <c r="E48" s="19"/>
      <c r="F48" s="19"/>
      <c r="G48" s="19"/>
      <c r="H48" s="19"/>
      <c r="I48" s="333"/>
      <c r="J48" s="333"/>
      <c r="K48" s="333"/>
      <c r="L48" s="333"/>
      <c r="M48" s="333"/>
      <c r="N48" s="50"/>
    </row>
    <row r="49" spans="1:14" ht="12.75" customHeight="1" x14ac:dyDescent="0.2">
      <c r="A49" s="56"/>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343</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5" t="s">
        <v>170</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327</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zoomScale="120" zoomScaleNormal="120" workbookViewId="0">
      <selection activeCell="B9" sqref="B9"/>
    </sheetView>
  </sheetViews>
  <sheetFormatPr defaultColWidth="9.140625" defaultRowHeight="12.75" x14ac:dyDescent="0.2"/>
  <cols>
    <col min="1" max="1" width="4" style="71" customWidth="1"/>
    <col min="2" max="2" width="2.7109375" style="71" customWidth="1"/>
    <col min="3" max="3" width="3.5703125" style="71" customWidth="1"/>
    <col min="4" max="4" width="3.28515625" style="71" customWidth="1"/>
    <col min="5" max="5" width="4" style="71" customWidth="1"/>
    <col min="6" max="6" width="94.5703125" style="71" customWidth="1"/>
    <col min="7" max="7" width="9.42578125" style="71" customWidth="1"/>
    <col min="8" max="10" width="8.5703125" style="71" customWidth="1"/>
    <col min="11" max="11" width="10.42578125" style="71" customWidth="1"/>
    <col min="12" max="12" width="8.5703125" style="71"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1" hidden="1" customWidth="1"/>
    <col min="22" max="22" width="8.7109375" style="201" hidden="1" customWidth="1"/>
    <col min="23" max="23" width="4" style="201" hidden="1" customWidth="1"/>
    <col min="24" max="24" width="4.7109375" style="201" hidden="1" customWidth="1"/>
    <col min="25" max="25" width="9.42578125" style="201" hidden="1" customWidth="1"/>
    <col min="26" max="26" width="8.42578125" style="201" hidden="1" customWidth="1"/>
    <col min="27" max="27" width="6.5703125" style="201" hidden="1" customWidth="1"/>
    <col min="28" max="39" width="9.140625" style="133"/>
    <col min="40" max="16384" width="9.140625" style="71"/>
  </cols>
  <sheetData>
    <row r="1" spans="1:39" s="60" customFormat="1" ht="30" customHeight="1" thickTop="1" x14ac:dyDescent="0.3">
      <c r="A1" s="348" t="s">
        <v>54</v>
      </c>
      <c r="B1" s="349"/>
      <c r="C1" s="349"/>
      <c r="D1" s="349"/>
      <c r="E1" s="349"/>
      <c r="F1" s="349"/>
      <c r="G1" s="349"/>
      <c r="H1" s="349"/>
      <c r="I1" s="349"/>
      <c r="J1" s="349"/>
      <c r="K1" s="349"/>
      <c r="L1" s="349"/>
      <c r="M1" s="350"/>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3">
      <c r="A2" s="345" t="s">
        <v>313</v>
      </c>
      <c r="B2" s="346"/>
      <c r="C2" s="346"/>
      <c r="D2" s="346"/>
      <c r="E2" s="346"/>
      <c r="F2" s="346"/>
      <c r="G2" s="346"/>
      <c r="H2" s="346"/>
      <c r="I2" s="346"/>
      <c r="J2" s="346"/>
      <c r="K2" s="346"/>
      <c r="L2" s="346"/>
      <c r="M2" s="347"/>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2">
      <c r="A3" s="114"/>
      <c r="B3" s="73"/>
      <c r="C3" s="73"/>
      <c r="D3" s="73"/>
      <c r="E3" s="73"/>
      <c r="F3" s="73"/>
      <c r="G3" s="73"/>
      <c r="H3" s="73"/>
      <c r="I3" s="73"/>
      <c r="J3" s="73"/>
      <c r="K3" s="73"/>
      <c r="M3" s="72"/>
      <c r="N3" s="138"/>
      <c r="O3" s="138"/>
      <c r="P3" s="138"/>
      <c r="Q3" s="138"/>
    </row>
    <row r="4" spans="1:39" s="61" customFormat="1" ht="12" customHeight="1" x14ac:dyDescent="0.25">
      <c r="A4" s="115" t="s">
        <v>17</v>
      </c>
      <c r="B4" s="116"/>
      <c r="C4" s="117"/>
      <c r="D4" s="112"/>
      <c r="E4" s="156" t="str">
        <f>'Cover Page'!B9</f>
        <v>Commerce West Insurance</v>
      </c>
      <c r="F4" s="330"/>
      <c r="G4" s="112"/>
      <c r="H4" s="112"/>
      <c r="I4" s="112"/>
      <c r="J4" s="113"/>
      <c r="L4" s="74" t="s">
        <v>55</v>
      </c>
      <c r="M4" s="159">
        <f>'Cover Page'!L9</f>
        <v>13161</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5" x14ac:dyDescent="0.25">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25">
      <c r="A6" s="115" t="s">
        <v>20</v>
      </c>
      <c r="B6" s="116"/>
      <c r="C6" s="117"/>
      <c r="D6" s="112"/>
      <c r="E6" s="156" t="str">
        <f>'Cover Page'!B13</f>
        <v>MAPFRE U.S.A. Corp.</v>
      </c>
      <c r="F6" s="330"/>
      <c r="G6" s="112"/>
      <c r="H6" s="112"/>
      <c r="I6" s="112"/>
      <c r="J6" s="113"/>
      <c r="L6" s="74" t="s">
        <v>56</v>
      </c>
      <c r="M6" s="159">
        <f>'Cover Page'!L13</f>
        <v>411</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25">
      <c r="A8" s="174" t="s">
        <v>21</v>
      </c>
      <c r="B8" s="175" t="s">
        <v>349</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2">
      <c r="B9" s="64" t="s">
        <v>328</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25">
      <c r="A10" s="71"/>
      <c r="B10" s="84" t="s">
        <v>157</v>
      </c>
      <c r="C10" s="105" t="s">
        <v>74</v>
      </c>
      <c r="D10" s="122"/>
      <c r="E10" s="73" t="s">
        <v>207</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329</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25">
      <c r="A12" s="73"/>
      <c r="C12" s="154">
        <v>1</v>
      </c>
      <c r="D12" s="122"/>
      <c r="E12" s="73" t="s">
        <v>303</v>
      </c>
      <c r="H12" s="73"/>
      <c r="I12" s="73"/>
      <c r="J12" s="85"/>
      <c r="K12" s="73"/>
      <c r="L12" s="73"/>
      <c r="N12" s="142" t="b">
        <v>1</v>
      </c>
      <c r="O12" s="104"/>
      <c r="Q12" s="138"/>
      <c r="R12" s="138"/>
      <c r="S12" s="138"/>
      <c r="T12" s="138"/>
      <c r="U12" s="205">
        <f t="shared" ref="U12:U18" si="0">N12*1</f>
        <v>1</v>
      </c>
      <c r="V12" s="203" t="s">
        <v>217</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25">
      <c r="A13" s="73"/>
      <c r="C13" s="154">
        <v>2</v>
      </c>
      <c r="D13" s="122"/>
      <c r="E13" s="73" t="s">
        <v>304</v>
      </c>
      <c r="H13" s="73"/>
      <c r="I13" s="73"/>
      <c r="J13" s="85"/>
      <c r="K13" s="73"/>
      <c r="L13" s="73"/>
      <c r="N13" s="142" t="b">
        <v>0</v>
      </c>
      <c r="O13" s="104" t="s">
        <v>92</v>
      </c>
      <c r="Q13" s="138"/>
      <c r="R13" s="138"/>
      <c r="S13" s="138"/>
      <c r="T13" s="138"/>
      <c r="U13" s="205">
        <f t="shared" si="0"/>
        <v>0</v>
      </c>
      <c r="V13" s="203" t="s">
        <v>218</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25">
      <c r="A14" s="73"/>
      <c r="C14" s="154">
        <v>3</v>
      </c>
      <c r="D14" s="122"/>
      <c r="E14" s="73" t="s">
        <v>305</v>
      </c>
      <c r="H14" s="73"/>
      <c r="I14" s="73"/>
      <c r="J14" s="85"/>
      <c r="K14" s="73"/>
      <c r="L14" s="73"/>
      <c r="N14" s="142" t="b">
        <v>0</v>
      </c>
      <c r="O14" s="104" t="s">
        <v>93</v>
      </c>
      <c r="Q14" s="138"/>
      <c r="R14" s="138"/>
      <c r="S14" s="138"/>
      <c r="T14" s="138"/>
      <c r="U14" s="205">
        <f t="shared" si="0"/>
        <v>0</v>
      </c>
      <c r="V14" s="203" t="s">
        <v>219</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25">
      <c r="A15" s="73"/>
      <c r="C15" s="154">
        <v>4</v>
      </c>
      <c r="D15" s="122"/>
      <c r="E15" s="73" t="s">
        <v>306</v>
      </c>
      <c r="H15" s="73"/>
      <c r="I15" s="73"/>
      <c r="J15" s="85"/>
      <c r="K15" s="73"/>
      <c r="L15" s="73"/>
      <c r="N15" s="142" t="b">
        <v>0</v>
      </c>
      <c r="O15" s="104" t="s">
        <v>94</v>
      </c>
      <c r="Q15" s="138"/>
      <c r="R15" s="138"/>
      <c r="S15" s="138"/>
      <c r="T15" s="138"/>
      <c r="U15" s="205">
        <f t="shared" si="0"/>
        <v>0</v>
      </c>
      <c r="V15" s="203" t="s">
        <v>220</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25">
      <c r="A16" s="73"/>
      <c r="C16" s="154">
        <v>5</v>
      </c>
      <c r="D16" s="122"/>
      <c r="E16" s="73" t="s">
        <v>307</v>
      </c>
      <c r="H16" s="73"/>
      <c r="I16" s="73"/>
      <c r="J16" s="85"/>
      <c r="K16" s="73"/>
      <c r="L16" s="73"/>
      <c r="N16" s="142" t="b">
        <v>0</v>
      </c>
      <c r="O16" s="104" t="s">
        <v>95</v>
      </c>
      <c r="Q16" s="138"/>
      <c r="R16" s="138"/>
      <c r="S16" s="138"/>
      <c r="T16" s="138"/>
      <c r="U16" s="205">
        <f t="shared" si="0"/>
        <v>0</v>
      </c>
      <c r="V16" s="203" t="s">
        <v>221</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25">
      <c r="A17" s="73"/>
      <c r="C17" s="154">
        <v>6</v>
      </c>
      <c r="D17" s="122"/>
      <c r="E17" s="73" t="s">
        <v>308</v>
      </c>
      <c r="H17" s="73"/>
      <c r="I17" s="73"/>
      <c r="J17" s="85"/>
      <c r="K17" s="73"/>
      <c r="L17" s="73"/>
      <c r="N17" s="142" t="b">
        <v>0</v>
      </c>
      <c r="O17" s="104" t="s">
        <v>96</v>
      </c>
      <c r="Q17" s="138"/>
      <c r="R17" s="138"/>
      <c r="S17" s="138"/>
      <c r="T17" s="138"/>
      <c r="U17" s="205">
        <f t="shared" si="0"/>
        <v>0</v>
      </c>
      <c r="V17" s="203" t="s">
        <v>222</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25">
      <c r="A18" s="73"/>
      <c r="C18" s="154">
        <v>7</v>
      </c>
      <c r="D18" s="122"/>
      <c r="E18" s="86" t="s">
        <v>287</v>
      </c>
      <c r="H18" s="87"/>
      <c r="I18" s="87"/>
      <c r="J18" s="87"/>
      <c r="K18" s="87"/>
      <c r="L18" s="88"/>
      <c r="N18" s="142" t="b">
        <v>0</v>
      </c>
      <c r="O18" s="104" t="s">
        <v>97</v>
      </c>
      <c r="Q18" s="138"/>
      <c r="R18" s="138"/>
      <c r="S18" s="138"/>
      <c r="T18" s="138"/>
      <c r="U18" s="205">
        <f t="shared" si="0"/>
        <v>0</v>
      </c>
      <c r="V18" s="203" t="s">
        <v>223</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25">
      <c r="A19" s="73"/>
      <c r="B19" s="73"/>
      <c r="C19" s="73"/>
      <c r="E19" s="352"/>
      <c r="F19" s="353"/>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25">
      <c r="A20" s="73"/>
      <c r="B20" s="73"/>
      <c r="C20" s="73"/>
      <c r="E20" s="354"/>
      <c r="F20" s="355"/>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2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25">
      <c r="A22" s="71"/>
      <c r="B22" s="84" t="s">
        <v>23</v>
      </c>
      <c r="C22" s="105" t="s">
        <v>73</v>
      </c>
      <c r="D22" s="122"/>
      <c r="E22" s="66" t="s">
        <v>317</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2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2">
      <c r="A24" s="95" t="s">
        <v>26</v>
      </c>
      <c r="B24" s="351" t="s">
        <v>350</v>
      </c>
      <c r="C24" s="351"/>
      <c r="D24" s="351"/>
      <c r="E24" s="351"/>
      <c r="F24" s="351"/>
      <c r="G24" s="351"/>
      <c r="H24" s="351"/>
      <c r="I24" s="351"/>
      <c r="J24" s="351"/>
      <c r="K24" s="351"/>
      <c r="L24" s="351"/>
      <c r="M24" s="351"/>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2">
      <c r="A25" s="95"/>
      <c r="B25" s="320" t="s">
        <v>314</v>
      </c>
      <c r="C25" s="293"/>
      <c r="D25" s="293"/>
      <c r="E25" s="293"/>
      <c r="F25" s="293"/>
      <c r="G25" s="293"/>
      <c r="H25" s="293"/>
      <c r="I25" s="293"/>
      <c r="J25" s="293"/>
      <c r="K25" s="293"/>
      <c r="L25" s="293"/>
      <c r="M25" s="293"/>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25">
      <c r="A26" s="95"/>
      <c r="B26" s="102" t="s">
        <v>22</v>
      </c>
      <c r="C26" s="105" t="s">
        <v>73</v>
      </c>
      <c r="D26" s="122"/>
      <c r="E26" s="73" t="s">
        <v>296</v>
      </c>
      <c r="F26" s="102"/>
      <c r="G26" s="102"/>
      <c r="H26" s="102"/>
      <c r="I26" s="102"/>
      <c r="J26" s="102"/>
      <c r="K26" s="102"/>
      <c r="M26" s="102"/>
      <c r="N26" s="143" t="b">
        <v>0</v>
      </c>
      <c r="O26" s="138"/>
      <c r="Q26" s="138"/>
      <c r="R26" s="138"/>
      <c r="S26" s="138"/>
      <c r="T26" s="138"/>
      <c r="U26" s="205">
        <f>N26*1</f>
        <v>0</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2">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5" x14ac:dyDescent="0.25">
      <c r="A28" s="95"/>
      <c r="B28" s="102" t="s">
        <v>23</v>
      </c>
      <c r="C28" s="105" t="s">
        <v>74</v>
      </c>
      <c r="D28"/>
      <c r="E28" s="73" t="s">
        <v>295</v>
      </c>
      <c r="G28" s="102"/>
      <c r="H28" s="102"/>
      <c r="I28" s="102"/>
      <c r="J28" s="102"/>
      <c r="K28" s="102"/>
      <c r="L28" s="102"/>
      <c r="M28" s="102"/>
      <c r="N28" s="143" t="b">
        <v>1</v>
      </c>
      <c r="O28" s="138"/>
      <c r="Q28" s="138"/>
      <c r="R28" s="138"/>
      <c r="S28" s="138"/>
      <c r="T28" s="138"/>
      <c r="U28" s="205">
        <f>N28*1</f>
        <v>1</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5" x14ac:dyDescent="0.2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2">
      <c r="A30" s="73" t="s">
        <v>27</v>
      </c>
      <c r="B30" s="73" t="s">
        <v>180</v>
      </c>
      <c r="C30" s="86"/>
      <c r="F30" s="87"/>
      <c r="G30" s="220"/>
      <c r="H30" s="220"/>
      <c r="I30" s="220"/>
      <c r="J30" s="220"/>
      <c r="K30" s="220"/>
      <c r="L30" s="220"/>
      <c r="M30" s="220"/>
    </row>
    <row r="31" spans="1:39" ht="12.95" customHeight="1" x14ac:dyDescent="0.2">
      <c r="A31" s="73"/>
      <c r="B31" s="73" t="s">
        <v>351</v>
      </c>
      <c r="C31" s="86"/>
      <c r="D31" s="86"/>
      <c r="E31" s="96"/>
      <c r="F31" s="96"/>
      <c r="G31" s="96"/>
      <c r="H31" s="96"/>
      <c r="I31" s="96"/>
      <c r="J31" s="96"/>
      <c r="K31" s="96"/>
      <c r="L31" s="96"/>
    </row>
    <row r="32" spans="1:39" ht="12.95" customHeight="1" x14ac:dyDescent="0.2">
      <c r="A32" s="73"/>
      <c r="B32" s="73" t="s">
        <v>311</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22</v>
      </c>
      <c r="C34" s="86" t="s">
        <v>178</v>
      </c>
      <c r="D34" s="86"/>
      <c r="E34" s="96"/>
      <c r="F34" s="96"/>
      <c r="G34" s="96"/>
      <c r="H34" s="96"/>
      <c r="I34" s="96"/>
      <c r="J34" s="96"/>
      <c r="K34" s="96"/>
      <c r="L34" s="96"/>
      <c r="N34" s="148" t="b">
        <v>1</v>
      </c>
      <c r="U34" s="205">
        <f>N34*1</f>
        <v>1</v>
      </c>
      <c r="V34" s="201" t="s">
        <v>154</v>
      </c>
    </row>
    <row r="35" spans="1:39" ht="12.95" customHeight="1" x14ac:dyDescent="0.25">
      <c r="A35" s="97"/>
      <c r="B35" s="66" t="s">
        <v>23</v>
      </c>
      <c r="C35" s="101" t="s">
        <v>179</v>
      </c>
      <c r="D35" s="100"/>
      <c r="E35" s="64" t="s">
        <v>181</v>
      </c>
      <c r="F35" s="98"/>
      <c r="G35" s="98"/>
      <c r="H35" s="98"/>
      <c r="I35" s="99"/>
      <c r="J35" s="99"/>
      <c r="K35" s="99"/>
      <c r="L35" s="99"/>
      <c r="N35" s="148" t="b">
        <v>0</v>
      </c>
      <c r="U35" s="205">
        <f>N35*1</f>
        <v>0</v>
      </c>
      <c r="V35" s="201" t="s">
        <v>156</v>
      </c>
    </row>
    <row r="36" spans="1:39" ht="12.95" customHeight="1" x14ac:dyDescent="0.25">
      <c r="A36" s="97"/>
      <c r="B36" s="66"/>
      <c r="C36" s="101"/>
      <c r="D36" s="100"/>
      <c r="E36" s="64"/>
      <c r="F36" s="98"/>
      <c r="G36" s="98"/>
      <c r="H36" s="98"/>
      <c r="I36" s="99"/>
      <c r="J36" s="99"/>
      <c r="K36" s="99"/>
      <c r="L36" s="99"/>
    </row>
    <row r="37" spans="1:39" ht="12.95" customHeight="1" x14ac:dyDescent="0.25">
      <c r="A37" s="97"/>
      <c r="B37" s="66"/>
      <c r="C37" s="101"/>
      <c r="D37" s="100"/>
      <c r="E37" s="356"/>
      <c r="F37" s="357"/>
      <c r="G37" s="221"/>
      <c r="H37" s="221"/>
      <c r="I37" s="221"/>
      <c r="J37" s="221"/>
      <c r="K37" s="221"/>
      <c r="L37" s="99"/>
    </row>
    <row r="38" spans="1:39" ht="12.95" customHeight="1" x14ac:dyDescent="0.25">
      <c r="A38" s="97"/>
      <c r="B38" s="66"/>
      <c r="C38" s="101"/>
      <c r="D38" s="100"/>
      <c r="E38" s="358"/>
      <c r="F38" s="359"/>
      <c r="G38" s="221"/>
      <c r="H38" s="221"/>
      <c r="I38" s="221"/>
      <c r="J38" s="221"/>
      <c r="K38" s="221"/>
      <c r="L38" s="99"/>
    </row>
    <row r="39" spans="1:39" s="64" customFormat="1" ht="15" x14ac:dyDescent="0.2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2">
      <c r="A40" s="71" t="s">
        <v>28</v>
      </c>
      <c r="B40" s="84" t="s">
        <v>297</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25">
      <c r="A41" s="71"/>
      <c r="B41" s="83" t="s">
        <v>330</v>
      </c>
      <c r="C41" s="83"/>
      <c r="D41" s="83"/>
      <c r="E41" s="83"/>
      <c r="F41" s="83"/>
      <c r="N41" s="138"/>
      <c r="O41" s="138"/>
      <c r="P41" s="138"/>
      <c r="Q41" s="138"/>
      <c r="R41" s="138"/>
      <c r="S41" s="138"/>
      <c r="T41" s="138"/>
      <c r="U41" s="344" t="s">
        <v>184</v>
      </c>
      <c r="V41" s="344"/>
      <c r="W41" s="344"/>
      <c r="X41" s="344"/>
      <c r="Y41" s="344"/>
      <c r="Z41" s="344"/>
      <c r="AA41" s="344"/>
      <c r="AB41" s="135"/>
      <c r="AC41" s="135"/>
      <c r="AD41" s="135"/>
      <c r="AE41" s="135"/>
      <c r="AF41" s="135"/>
      <c r="AG41" s="135"/>
      <c r="AH41" s="135"/>
      <c r="AI41" s="135"/>
      <c r="AJ41" s="135"/>
      <c r="AK41" s="135"/>
      <c r="AL41" s="135"/>
      <c r="AM41" s="135"/>
    </row>
    <row r="42" spans="1:39" s="64" customFormat="1" ht="14.25" customHeight="1" x14ac:dyDescent="0.25">
      <c r="A42" s="71"/>
      <c r="B42" s="83" t="s">
        <v>294</v>
      </c>
      <c r="C42" s="83"/>
      <c r="D42" s="83"/>
      <c r="E42" s="83"/>
      <c r="F42" s="83"/>
      <c r="G42" s="344" t="s">
        <v>298</v>
      </c>
      <c r="H42" s="344"/>
      <c r="I42" s="344"/>
      <c r="J42" s="344"/>
      <c r="K42" s="344"/>
      <c r="L42" s="344"/>
      <c r="M42" s="344"/>
      <c r="N42" s="138"/>
      <c r="O42" s="138"/>
      <c r="P42" s="138"/>
      <c r="Q42" s="138"/>
      <c r="R42" s="138"/>
      <c r="S42" s="138"/>
      <c r="T42" s="138"/>
      <c r="U42" s="292"/>
      <c r="V42" s="292"/>
      <c r="W42" s="292"/>
      <c r="X42" s="292"/>
      <c r="Y42" s="292"/>
      <c r="Z42" s="292"/>
      <c r="AA42" s="292"/>
      <c r="AB42" s="135"/>
      <c r="AC42" s="135"/>
      <c r="AD42" s="135"/>
      <c r="AE42" s="135"/>
      <c r="AF42" s="135"/>
      <c r="AG42" s="135"/>
      <c r="AH42" s="135"/>
      <c r="AI42" s="135"/>
      <c r="AJ42" s="135"/>
      <c r="AK42" s="135"/>
      <c r="AL42" s="135"/>
      <c r="AM42" s="135"/>
    </row>
    <row r="43" spans="1:39" s="64" customFormat="1" x14ac:dyDescent="0.2">
      <c r="A43" s="71"/>
      <c r="C43" s="83"/>
      <c r="D43" s="83"/>
      <c r="E43" s="83"/>
      <c r="F43" s="83"/>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6" t="s">
        <v>80</v>
      </c>
      <c r="V43" s="206" t="s">
        <v>183</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2">
      <c r="A44" s="73"/>
      <c r="B44" s="73" t="s">
        <v>22</v>
      </c>
      <c r="C44" s="73" t="s">
        <v>310</v>
      </c>
      <c r="D44" s="71"/>
      <c r="E44" s="73"/>
      <c r="F44" s="73"/>
      <c r="G44" s="108"/>
      <c r="H44" s="108"/>
      <c r="I44" s="108"/>
      <c r="J44" s="108"/>
      <c r="K44" s="108"/>
      <c r="L44" s="108"/>
      <c r="M44" s="108"/>
      <c r="N44" s="142" t="b">
        <v>0</v>
      </c>
      <c r="O44" s="142" t="b">
        <v>0</v>
      </c>
      <c r="P44" s="142" t="b">
        <v>0</v>
      </c>
      <c r="Q44" s="142" t="b">
        <v>0</v>
      </c>
      <c r="R44" s="142" t="b">
        <v>0</v>
      </c>
      <c r="S44" s="142" t="b">
        <v>0</v>
      </c>
      <c r="T44" s="142" t="b">
        <v>0</v>
      </c>
      <c r="U44" s="203">
        <f>N44*1</f>
        <v>0</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2">
      <c r="A45" s="73"/>
      <c r="B45" s="73" t="s">
        <v>23</v>
      </c>
      <c r="C45" s="73" t="s">
        <v>309</v>
      </c>
      <c r="D45" s="71"/>
      <c r="E45" s="73"/>
      <c r="F45" s="73"/>
      <c r="G45" s="108"/>
      <c r="H45" s="108"/>
      <c r="I45" s="108"/>
      <c r="J45" s="108"/>
      <c r="K45" s="108"/>
      <c r="L45" s="108"/>
      <c r="M45" s="108"/>
      <c r="N45" s="142" t="b">
        <v>0</v>
      </c>
      <c r="O45" s="142" t="b">
        <v>0</v>
      </c>
      <c r="P45" s="142" t="b">
        <v>0</v>
      </c>
      <c r="Q45" s="142" t="b">
        <v>0</v>
      </c>
      <c r="R45" s="142" t="b">
        <v>0</v>
      </c>
      <c r="S45" s="142" t="b">
        <v>0</v>
      </c>
      <c r="T45" s="142" t="b">
        <v>0</v>
      </c>
      <c r="U45" s="203">
        <f t="shared" ref="U45:U47" si="2">N45*1</f>
        <v>0</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2">
      <c r="A46" s="73"/>
      <c r="B46" s="73" t="s">
        <v>24</v>
      </c>
      <c r="C46" s="73" t="s">
        <v>299</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2">
      <c r="A47" s="73"/>
      <c r="B47" s="73" t="s">
        <v>25</v>
      </c>
      <c r="C47" s="73" t="s">
        <v>318</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2">
      <c r="A48" s="73"/>
      <c r="B48" s="73" t="s">
        <v>66</v>
      </c>
      <c r="C48" s="86" t="s">
        <v>358</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2">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2">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25">
      <c r="A51" s="71"/>
      <c r="B51" s="90" t="s">
        <v>288</v>
      </c>
      <c r="C51" s="90"/>
      <c r="D51" s="90"/>
      <c r="E51" s="90"/>
      <c r="F51" s="90"/>
      <c r="N51" s="138"/>
      <c r="O51" s="138"/>
      <c r="P51" s="138"/>
      <c r="Q51" s="138"/>
      <c r="R51" s="138"/>
      <c r="S51" s="138"/>
      <c r="T51" s="138"/>
      <c r="U51" s="344" t="s">
        <v>184</v>
      </c>
      <c r="V51" s="344"/>
      <c r="W51" s="344"/>
      <c r="X51" s="344"/>
      <c r="Y51" s="344"/>
      <c r="Z51" s="344"/>
      <c r="AA51" s="344"/>
      <c r="AB51" s="135"/>
      <c r="AC51" s="135"/>
      <c r="AD51" s="135"/>
      <c r="AE51" s="135"/>
      <c r="AF51" s="135"/>
      <c r="AG51" s="135"/>
      <c r="AH51" s="135"/>
      <c r="AI51" s="135"/>
      <c r="AJ51" s="135"/>
      <c r="AK51" s="135"/>
      <c r="AL51" s="135"/>
      <c r="AM51" s="135"/>
    </row>
    <row r="52" spans="1:39" s="64" customFormat="1" ht="12.75" customHeight="1" x14ac:dyDescent="0.25">
      <c r="A52" s="71"/>
      <c r="B52" s="90" t="s">
        <v>331</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25">
      <c r="A53" s="71"/>
      <c r="B53" s="90" t="s">
        <v>294</v>
      </c>
      <c r="C53" s="90"/>
      <c r="D53" s="90"/>
      <c r="E53" s="90"/>
      <c r="F53" s="90"/>
      <c r="G53" s="344" t="s">
        <v>298</v>
      </c>
      <c r="H53" s="344"/>
      <c r="I53" s="344"/>
      <c r="J53" s="344"/>
      <c r="K53" s="344"/>
      <c r="L53" s="344"/>
      <c r="M53" s="344"/>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2">
      <c r="A54" s="71"/>
      <c r="B54" s="90" t="s">
        <v>332</v>
      </c>
      <c r="D54" s="90"/>
      <c r="E54" s="90"/>
      <c r="F54" s="90"/>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6" t="s">
        <v>80</v>
      </c>
      <c r="V54" s="206" t="s">
        <v>183</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2">
      <c r="A55" s="71"/>
      <c r="B55" s="90" t="s">
        <v>22</v>
      </c>
      <c r="C55" s="63" t="s">
        <v>289</v>
      </c>
      <c r="D55" s="90"/>
      <c r="E55" s="90"/>
      <c r="F55" s="90"/>
      <c r="G55" s="108"/>
      <c r="H55" s="108"/>
      <c r="I55" s="108"/>
      <c r="J55" s="108"/>
      <c r="K55" s="108"/>
      <c r="L55" s="108"/>
      <c r="M55" s="108"/>
      <c r="N55" s="142" t="b">
        <v>0</v>
      </c>
      <c r="O55" s="142" t="b">
        <v>0</v>
      </c>
      <c r="P55" s="142" t="b">
        <v>0</v>
      </c>
      <c r="Q55" s="142" t="b">
        <v>0</v>
      </c>
      <c r="R55" s="142" t="b">
        <v>0</v>
      </c>
      <c r="S55" s="142" t="b">
        <v>0</v>
      </c>
      <c r="T55" s="142" t="b">
        <v>0</v>
      </c>
      <c r="U55" s="203">
        <f t="shared" ref="U55" si="15">N55*1</f>
        <v>0</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2">
      <c r="A56" s="71"/>
      <c r="B56" s="90" t="s">
        <v>23</v>
      </c>
      <c r="C56" s="63" t="s">
        <v>290</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2">
      <c r="A57" s="71"/>
      <c r="B57" s="90"/>
      <c r="C57" s="63" t="s">
        <v>291</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2">
      <c r="A58" s="71"/>
      <c r="B58" s="90"/>
      <c r="C58" s="109" t="s">
        <v>62</v>
      </c>
      <c r="D58" s="90" t="s">
        <v>58</v>
      </c>
      <c r="E58" s="90"/>
      <c r="G58" s="108"/>
      <c r="H58" s="108"/>
      <c r="I58" s="108"/>
      <c r="J58" s="108"/>
      <c r="K58" s="108"/>
      <c r="L58" s="108"/>
      <c r="M58" s="108"/>
      <c r="N58" s="142" t="b">
        <v>0</v>
      </c>
      <c r="O58" s="142" t="b">
        <v>0</v>
      </c>
      <c r="P58" s="142" t="b">
        <v>0</v>
      </c>
      <c r="Q58" s="142" t="b">
        <v>0</v>
      </c>
      <c r="R58" s="142" t="b">
        <v>0</v>
      </c>
      <c r="S58" s="142" t="b">
        <v>0</v>
      </c>
      <c r="T58" s="142" t="b">
        <v>0</v>
      </c>
      <c r="U58" s="203">
        <f>N58*1</f>
        <v>0</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2">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2">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2">
      <c r="A61" s="71"/>
      <c r="B61" s="90"/>
      <c r="C61" s="109" t="s">
        <v>65</v>
      </c>
      <c r="D61" s="90" t="s">
        <v>359</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2">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25">
      <c r="A63" s="71"/>
      <c r="B63" s="73" t="s">
        <v>24</v>
      </c>
      <c r="C63" s="90" t="s">
        <v>292</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5" x14ac:dyDescent="0.25">
      <c r="A64" s="71"/>
      <c r="B64" s="73"/>
      <c r="C64" s="90" t="s">
        <v>293</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25">
      <c r="A65" s="71"/>
      <c r="B65" s="73"/>
      <c r="C65" s="90" t="s">
        <v>88</v>
      </c>
      <c r="E65" s="90"/>
      <c r="F65" s="90"/>
      <c r="G65" s="344" t="s">
        <v>298</v>
      </c>
      <c r="H65" s="344"/>
      <c r="I65" s="344"/>
      <c r="J65" s="344"/>
      <c r="K65" s="344"/>
      <c r="L65" s="344"/>
      <c r="M65" s="344"/>
      <c r="N65" s="138"/>
      <c r="O65" s="138"/>
      <c r="P65" s="138"/>
      <c r="Q65" s="138"/>
      <c r="R65" s="138"/>
      <c r="S65" s="138"/>
      <c r="T65" s="138"/>
      <c r="U65" s="344" t="s">
        <v>184</v>
      </c>
      <c r="V65" s="344"/>
      <c r="W65" s="344"/>
      <c r="X65" s="344"/>
      <c r="Y65" s="344"/>
      <c r="Z65" s="344"/>
      <c r="AA65" s="344"/>
      <c r="AB65" s="135"/>
      <c r="AC65" s="135"/>
      <c r="AD65" s="135"/>
      <c r="AE65" s="135"/>
      <c r="AF65" s="135"/>
      <c r="AG65" s="135"/>
      <c r="AH65" s="135"/>
      <c r="AI65" s="135"/>
      <c r="AJ65" s="135"/>
      <c r="AK65" s="135"/>
      <c r="AL65" s="135"/>
      <c r="AM65" s="135"/>
    </row>
    <row r="66" spans="1:39" s="64" customFormat="1" x14ac:dyDescent="0.2">
      <c r="A66" s="71"/>
      <c r="B66" s="73"/>
      <c r="C66" s="90" t="s">
        <v>89</v>
      </c>
      <c r="E66" s="90"/>
      <c r="F66" s="90"/>
      <c r="G66" s="123" t="s">
        <v>80</v>
      </c>
      <c r="H66" s="123" t="s">
        <v>228</v>
      </c>
      <c r="I66" s="123" t="s">
        <v>81</v>
      </c>
      <c r="J66" s="123" t="s">
        <v>82</v>
      </c>
      <c r="K66" s="123" t="s">
        <v>230</v>
      </c>
      <c r="L66" s="123" t="s">
        <v>231</v>
      </c>
      <c r="M66" s="123" t="s">
        <v>158</v>
      </c>
      <c r="N66" s="138"/>
      <c r="O66" s="138"/>
      <c r="P66" s="138"/>
      <c r="Q66" s="138"/>
      <c r="R66" s="138"/>
      <c r="S66" s="138"/>
      <c r="T66" s="138"/>
      <c r="U66" s="206" t="s">
        <v>80</v>
      </c>
      <c r="V66" s="206" t="s">
        <v>183</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2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2">
      <c r="A68" s="71"/>
      <c r="B68" s="73"/>
      <c r="C68" s="90" t="s">
        <v>72</v>
      </c>
      <c r="D68" s="64" t="s">
        <v>300</v>
      </c>
      <c r="E68" s="90"/>
      <c r="F68" s="90"/>
      <c r="G68" s="323"/>
      <c r="H68" s="323"/>
      <c r="I68" s="323"/>
      <c r="J68" s="323"/>
      <c r="K68" s="323"/>
      <c r="L68" s="324"/>
      <c r="M68" s="323"/>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2">
      <c r="A69" s="71"/>
      <c r="B69" s="73"/>
      <c r="C69" s="90" t="s">
        <v>87</v>
      </c>
      <c r="D69" s="90" t="s">
        <v>301</v>
      </c>
      <c r="F69" s="91"/>
      <c r="G69" s="325"/>
      <c r="H69" s="325"/>
      <c r="I69" s="325"/>
      <c r="J69" s="325"/>
      <c r="K69" s="325"/>
      <c r="L69" s="326"/>
      <c r="M69" s="325"/>
      <c r="N69" s="145"/>
      <c r="O69" s="145"/>
      <c r="P69" s="145"/>
      <c r="Q69" s="145"/>
      <c r="R69" s="145"/>
      <c r="S69" s="145"/>
      <c r="T69" s="145"/>
      <c r="U69" s="211">
        <f>G69</f>
        <v>0</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2">
      <c r="A70" s="71"/>
      <c r="B70" s="73"/>
      <c r="C70" s="90" t="s">
        <v>210</v>
      </c>
      <c r="D70" s="90" t="s">
        <v>333</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2">
      <c r="A71" s="71"/>
      <c r="B71" s="90"/>
      <c r="C71" s="91"/>
      <c r="D71" s="91" t="s">
        <v>302</v>
      </c>
      <c r="E71" s="91"/>
      <c r="F71" s="94"/>
      <c r="G71" s="94"/>
      <c r="H71" s="94"/>
      <c r="I71" s="94"/>
      <c r="J71" s="94"/>
      <c r="K71" s="94"/>
      <c r="L71" s="94"/>
      <c r="M71" s="94"/>
      <c r="N71" s="144" t="s">
        <v>80</v>
      </c>
      <c r="O71" s="144" t="s">
        <v>183</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2">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2">
      <c r="A73" s="71"/>
      <c r="B73" s="103" t="s">
        <v>25</v>
      </c>
      <c r="C73" s="104" t="s">
        <v>320</v>
      </c>
      <c r="E73" s="91"/>
      <c r="F73" s="91"/>
      <c r="G73" s="108"/>
      <c r="H73" s="108"/>
      <c r="I73" s="108"/>
      <c r="J73" s="108"/>
      <c r="K73" s="108"/>
      <c r="L73" s="108"/>
      <c r="M73" s="108"/>
      <c r="N73" s="142" t="b">
        <v>1</v>
      </c>
      <c r="O73" s="142" t="b">
        <v>0</v>
      </c>
      <c r="P73" s="142" t="b">
        <v>0</v>
      </c>
      <c r="Q73" s="142" t="b">
        <v>0</v>
      </c>
      <c r="R73" s="142" t="b">
        <v>0</v>
      </c>
      <c r="S73" s="142" t="b">
        <v>0</v>
      </c>
      <c r="T73" s="142" t="b">
        <v>0</v>
      </c>
      <c r="U73" s="203">
        <f t="shared" ref="U73" si="37">N73*1</f>
        <v>1</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5" x14ac:dyDescent="0.2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25">
      <c r="C75" s="110"/>
      <c r="D75" s="90"/>
      <c r="F75" s="91"/>
      <c r="N75" s="146"/>
      <c r="O75" s="146"/>
      <c r="P75" s="146"/>
      <c r="Q75" s="146"/>
      <c r="R75" s="146"/>
      <c r="S75" s="146"/>
      <c r="T75" s="146"/>
      <c r="U75" s="344" t="s">
        <v>184</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1" t="s">
        <v>177</v>
      </c>
      <c r="B76" s="73" t="s">
        <v>334</v>
      </c>
      <c r="C76" s="73"/>
      <c r="D76" s="73"/>
      <c r="E76" s="89"/>
      <c r="F76" s="73"/>
      <c r="R76" s="147"/>
      <c r="U76" s="206" t="s">
        <v>80</v>
      </c>
      <c r="V76" s="206" t="s">
        <v>183</v>
      </c>
      <c r="W76" s="206" t="s">
        <v>81</v>
      </c>
      <c r="X76" s="206" t="s">
        <v>82</v>
      </c>
      <c r="Y76" s="206" t="s">
        <v>159</v>
      </c>
      <c r="Z76" s="206" t="s">
        <v>83</v>
      </c>
      <c r="AA76" s="206" t="s">
        <v>84</v>
      </c>
    </row>
    <row r="77" spans="1:39" ht="12.95" customHeight="1" x14ac:dyDescent="0.25">
      <c r="B77" s="73" t="s">
        <v>336</v>
      </c>
      <c r="C77" s="73"/>
      <c r="D77" s="73"/>
      <c r="E77" s="89"/>
      <c r="F77" s="73"/>
      <c r="G77" s="292"/>
      <c r="H77" s="292"/>
      <c r="I77" s="292"/>
      <c r="J77" s="292"/>
      <c r="K77" s="292"/>
      <c r="L77" s="292"/>
      <c r="M77" s="292"/>
      <c r="R77" s="147"/>
      <c r="U77" s="206"/>
      <c r="V77" s="206"/>
      <c r="W77" s="206"/>
      <c r="X77" s="206"/>
      <c r="Y77" s="206"/>
      <c r="Z77" s="206"/>
      <c r="AA77" s="206"/>
    </row>
    <row r="78" spans="1:39" ht="12.95" customHeight="1" x14ac:dyDescent="0.25">
      <c r="B78" s="73" t="s">
        <v>335</v>
      </c>
      <c r="C78" s="73"/>
      <c r="D78" s="73"/>
      <c r="E78" s="89"/>
      <c r="F78" s="73"/>
      <c r="G78" s="292"/>
      <c r="H78" s="292"/>
      <c r="I78" s="292"/>
      <c r="J78" s="292"/>
      <c r="K78" s="292"/>
      <c r="L78" s="292"/>
      <c r="M78" s="292"/>
      <c r="R78" s="147"/>
      <c r="U78" s="206"/>
      <c r="V78" s="206"/>
      <c r="W78" s="206"/>
      <c r="X78" s="206"/>
      <c r="Y78" s="206"/>
      <c r="Z78" s="206"/>
      <c r="AA78" s="206"/>
    </row>
    <row r="79" spans="1:39" ht="12.95" customHeight="1" x14ac:dyDescent="0.25">
      <c r="B79" s="71" t="s">
        <v>337</v>
      </c>
      <c r="C79" s="73"/>
      <c r="D79" s="73"/>
      <c r="E79" s="89"/>
      <c r="F79" s="73"/>
      <c r="G79" s="344" t="s">
        <v>298</v>
      </c>
      <c r="H79" s="344"/>
      <c r="I79" s="344"/>
      <c r="J79" s="344"/>
      <c r="K79" s="344"/>
      <c r="L79" s="344"/>
      <c r="M79" s="344"/>
      <c r="R79" s="147"/>
      <c r="U79" s="206"/>
      <c r="V79" s="206"/>
      <c r="W79" s="206"/>
      <c r="X79" s="206"/>
      <c r="Y79" s="206"/>
      <c r="Z79" s="206"/>
      <c r="AA79" s="206"/>
    </row>
    <row r="80" spans="1:39" x14ac:dyDescent="0.2">
      <c r="C80" s="73"/>
      <c r="D80" s="73"/>
      <c r="E80" s="89"/>
      <c r="F80" s="73"/>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2">
      <c r="B81" s="73" t="s">
        <v>22</v>
      </c>
      <c r="C81" s="85" t="s">
        <v>214</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2">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2">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2">
      <c r="A84" s="73"/>
      <c r="B84" s="73" t="s">
        <v>25</v>
      </c>
      <c r="C84" s="85" t="s">
        <v>312</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2">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2">
      <c r="A86" s="73"/>
      <c r="B86" s="73"/>
      <c r="C86" s="86"/>
      <c r="F86" s="87"/>
      <c r="G86" s="220"/>
      <c r="H86" s="220"/>
      <c r="I86" s="220"/>
      <c r="J86" s="220"/>
      <c r="K86" s="220"/>
      <c r="L86" s="220"/>
      <c r="M86" s="220"/>
    </row>
    <row r="87" spans="1:27" ht="12.95" customHeight="1" x14ac:dyDescent="0.25">
      <c r="A87" s="97"/>
      <c r="B87" s="66"/>
      <c r="C87" s="101"/>
      <c r="D87" s="100"/>
      <c r="E87" s="64"/>
      <c r="F87" s="98"/>
      <c r="G87" s="98"/>
      <c r="H87" s="98"/>
      <c r="I87" s="99"/>
      <c r="J87" s="99"/>
      <c r="K87" s="99"/>
      <c r="L87" s="99"/>
    </row>
    <row r="88" spans="1:27" ht="18.75" x14ac:dyDescent="0.3">
      <c r="A88" s="106" t="s">
        <v>75</v>
      </c>
      <c r="B88" s="73"/>
      <c r="C88" s="86"/>
      <c r="D88" s="86"/>
      <c r="E88" s="73"/>
      <c r="F88" s="87"/>
      <c r="H88" s="87"/>
      <c r="I88" s="87"/>
      <c r="J88" s="87"/>
      <c r="K88" s="87"/>
      <c r="L88" s="8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45" t="s">
        <v>313</v>
      </c>
      <c r="B2" s="346"/>
      <c r="C2" s="346"/>
      <c r="D2" s="346"/>
      <c r="E2" s="346"/>
      <c r="F2" s="346"/>
      <c r="G2" s="346"/>
      <c r="H2" s="346"/>
      <c r="I2" s="346"/>
      <c r="J2" s="346"/>
      <c r="K2" s="346"/>
      <c r="L2" s="346"/>
      <c r="M2" s="346"/>
      <c r="N2" s="347"/>
    </row>
    <row r="3" spans="1:14" x14ac:dyDescent="0.25">
      <c r="A3" s="114"/>
      <c r="B3" s="73"/>
      <c r="C3" s="73"/>
      <c r="D3" s="73"/>
      <c r="E3" s="73"/>
      <c r="F3" s="73"/>
      <c r="G3" s="73"/>
      <c r="H3" s="73"/>
      <c r="I3" s="73"/>
      <c r="J3" s="73"/>
      <c r="K3" s="73"/>
      <c r="L3" s="73"/>
      <c r="M3" s="71"/>
      <c r="N3" s="72"/>
    </row>
    <row r="4" spans="1:14" x14ac:dyDescent="0.25">
      <c r="A4" s="115" t="s">
        <v>17</v>
      </c>
      <c r="B4" s="116"/>
      <c r="C4" s="117"/>
      <c r="D4" s="112"/>
      <c r="E4" s="156" t="str">
        <f>'Cover Page'!B9</f>
        <v>Commerce West Insurance</v>
      </c>
      <c r="F4" s="111"/>
      <c r="G4" s="111"/>
      <c r="H4" s="112"/>
      <c r="I4" s="112"/>
      <c r="J4" s="112"/>
      <c r="K4" s="113"/>
      <c r="L4" s="61"/>
      <c r="M4" s="74" t="s">
        <v>55</v>
      </c>
      <c r="N4" s="159">
        <f>'Cover Page'!L9</f>
        <v>13161</v>
      </c>
    </row>
    <row r="5" spans="1:14" x14ac:dyDescent="0.25">
      <c r="A5" s="118"/>
      <c r="B5" s="107"/>
      <c r="C5" s="119"/>
      <c r="D5" s="113"/>
      <c r="E5" s="58"/>
      <c r="F5" s="58"/>
      <c r="G5" s="58"/>
      <c r="H5" s="58"/>
      <c r="I5" s="58"/>
      <c r="J5" s="58"/>
      <c r="K5" s="58"/>
      <c r="L5" s="61"/>
      <c r="M5" s="62"/>
      <c r="N5" s="75"/>
    </row>
    <row r="6" spans="1:14" x14ac:dyDescent="0.25">
      <c r="A6" s="115" t="s">
        <v>20</v>
      </c>
      <c r="B6" s="116"/>
      <c r="C6" s="117"/>
      <c r="D6" s="112"/>
      <c r="E6" s="156" t="str">
        <f>'Cover Page'!B13</f>
        <v>MAPFRE U.S.A. Corp.</v>
      </c>
      <c r="F6" s="111"/>
      <c r="G6" s="112"/>
      <c r="H6" s="112"/>
      <c r="I6" s="112"/>
      <c r="J6" s="112"/>
      <c r="K6" s="113"/>
      <c r="L6" s="61"/>
      <c r="M6" s="74" t="s">
        <v>56</v>
      </c>
      <c r="N6" s="159">
        <f>'Cover Page'!L13</f>
        <v>411</v>
      </c>
    </row>
    <row r="7" spans="1:14" ht="15.75" thickBot="1" x14ac:dyDescent="0.3">
      <c r="A7" s="120"/>
      <c r="B7" s="76"/>
      <c r="C7" s="77"/>
      <c r="D7" s="77"/>
      <c r="E7" s="77"/>
      <c r="F7" s="77"/>
      <c r="G7" s="77"/>
      <c r="H7" s="77"/>
      <c r="I7" s="77"/>
      <c r="J7" s="77"/>
      <c r="K7" s="78"/>
      <c r="L7" s="78"/>
      <c r="M7" s="78"/>
      <c r="N7" s="79"/>
    </row>
    <row r="9" spans="1:14" x14ac:dyDescent="0.25">
      <c r="A9" s="249"/>
      <c r="B9" s="250"/>
      <c r="C9" s="250"/>
      <c r="D9" s="250"/>
      <c r="E9" s="250"/>
      <c r="F9" s="250"/>
      <c r="G9" s="250"/>
      <c r="H9" s="250"/>
      <c r="I9" s="250"/>
      <c r="J9" s="250"/>
      <c r="K9" s="250"/>
      <c r="L9" s="250"/>
      <c r="M9" s="250"/>
      <c r="N9" s="251"/>
    </row>
    <row r="10" spans="1:14" x14ac:dyDescent="0.25">
      <c r="A10" s="258" t="s">
        <v>205</v>
      </c>
      <c r="B10" s="253"/>
      <c r="C10" s="253" t="s">
        <v>338</v>
      </c>
      <c r="D10" s="253"/>
      <c r="E10" s="253"/>
      <c r="F10" s="253"/>
      <c r="G10" s="253"/>
      <c r="H10" s="253"/>
      <c r="I10" s="253"/>
      <c r="J10" s="253"/>
      <c r="K10" s="253"/>
      <c r="L10" s="253"/>
      <c r="M10" s="253"/>
      <c r="N10" s="254"/>
    </row>
    <row r="11" spans="1:14" ht="19.5" customHeight="1" x14ac:dyDescent="0.25">
      <c r="A11" s="252"/>
      <c r="B11" s="253"/>
      <c r="C11" s="253" t="s">
        <v>321</v>
      </c>
      <c r="D11" s="253"/>
      <c r="E11" s="253"/>
      <c r="F11" s="253"/>
      <c r="G11" s="253"/>
      <c r="H11" s="253"/>
      <c r="I11" s="253"/>
      <c r="J11" s="253"/>
      <c r="K11" s="253"/>
      <c r="L11" s="253"/>
      <c r="M11" s="253"/>
      <c r="N11" s="254"/>
    </row>
    <row r="12" spans="1:14" x14ac:dyDescent="0.25">
      <c r="A12" s="252"/>
      <c r="B12" s="253"/>
      <c r="C12" s="253" t="s">
        <v>322</v>
      </c>
      <c r="D12" s="253"/>
      <c r="E12" s="253"/>
      <c r="F12" s="253"/>
      <c r="G12" s="253"/>
      <c r="H12" s="253"/>
      <c r="I12" s="253"/>
      <c r="J12" s="253"/>
      <c r="K12" s="253"/>
      <c r="L12" s="253"/>
      <c r="M12" s="253"/>
      <c r="N12" s="254"/>
    </row>
    <row r="13" spans="1:14" x14ac:dyDescent="0.25">
      <c r="A13" s="252"/>
      <c r="B13" s="253"/>
      <c r="C13" s="253" t="s">
        <v>323</v>
      </c>
      <c r="D13" s="253"/>
      <c r="E13" s="253"/>
      <c r="F13" s="253"/>
      <c r="G13" s="253"/>
      <c r="H13" s="253"/>
      <c r="I13" s="253"/>
      <c r="J13" s="253"/>
      <c r="K13" s="253"/>
      <c r="L13" s="253"/>
      <c r="M13" s="253"/>
      <c r="N13" s="254"/>
    </row>
    <row r="14" spans="1:14" x14ac:dyDescent="0.25">
      <c r="A14" s="252"/>
      <c r="B14" s="254"/>
      <c r="C14" s="360"/>
      <c r="D14" s="361"/>
      <c r="E14" s="361"/>
      <c r="F14" s="361"/>
      <c r="G14" s="361"/>
      <c r="H14" s="361"/>
      <c r="I14" s="361"/>
      <c r="J14" s="361"/>
      <c r="K14" s="361"/>
      <c r="L14" s="361"/>
      <c r="M14" s="362"/>
      <c r="N14" s="254"/>
    </row>
    <row r="15" spans="1:14" x14ac:dyDescent="0.25">
      <c r="A15" s="252"/>
      <c r="B15" s="254"/>
      <c r="C15" s="363"/>
      <c r="D15" s="364"/>
      <c r="E15" s="364"/>
      <c r="F15" s="364"/>
      <c r="G15" s="364"/>
      <c r="H15" s="364"/>
      <c r="I15" s="364"/>
      <c r="J15" s="364"/>
      <c r="K15" s="364"/>
      <c r="L15" s="364"/>
      <c r="M15" s="365"/>
      <c r="N15" s="254"/>
    </row>
    <row r="16" spans="1:14" x14ac:dyDescent="0.25">
      <c r="A16" s="252"/>
      <c r="B16" s="254"/>
      <c r="C16" s="363"/>
      <c r="D16" s="364"/>
      <c r="E16" s="364"/>
      <c r="F16" s="364"/>
      <c r="G16" s="364"/>
      <c r="H16" s="364"/>
      <c r="I16" s="364"/>
      <c r="J16" s="364"/>
      <c r="K16" s="364"/>
      <c r="L16" s="364"/>
      <c r="M16" s="365"/>
      <c r="N16" s="254"/>
    </row>
    <row r="17" spans="1:14" x14ac:dyDescent="0.25">
      <c r="A17" s="252"/>
      <c r="B17" s="254"/>
      <c r="C17" s="363"/>
      <c r="D17" s="364"/>
      <c r="E17" s="364"/>
      <c r="F17" s="364"/>
      <c r="G17" s="364"/>
      <c r="H17" s="364"/>
      <c r="I17" s="364"/>
      <c r="J17" s="364"/>
      <c r="K17" s="364"/>
      <c r="L17" s="364"/>
      <c r="M17" s="365"/>
      <c r="N17" s="254"/>
    </row>
    <row r="18" spans="1:14" x14ac:dyDescent="0.25">
      <c r="A18" s="252"/>
      <c r="B18" s="254"/>
      <c r="C18" s="363"/>
      <c r="D18" s="364"/>
      <c r="E18" s="364"/>
      <c r="F18" s="364"/>
      <c r="G18" s="364"/>
      <c r="H18" s="364"/>
      <c r="I18" s="364"/>
      <c r="J18" s="364"/>
      <c r="K18" s="364"/>
      <c r="L18" s="364"/>
      <c r="M18" s="365"/>
      <c r="N18" s="254"/>
    </row>
    <row r="19" spans="1:14" x14ac:dyDescent="0.25">
      <c r="A19" s="252"/>
      <c r="B19" s="254"/>
      <c r="C19" s="363"/>
      <c r="D19" s="364"/>
      <c r="E19" s="364"/>
      <c r="F19" s="364"/>
      <c r="G19" s="364"/>
      <c r="H19" s="364"/>
      <c r="I19" s="364"/>
      <c r="J19" s="364"/>
      <c r="K19" s="364"/>
      <c r="L19" s="364"/>
      <c r="M19" s="365"/>
      <c r="N19" s="254"/>
    </row>
    <row r="20" spans="1:14" x14ac:dyDescent="0.25">
      <c r="A20" s="252"/>
      <c r="B20" s="254"/>
      <c r="C20" s="363"/>
      <c r="D20" s="364"/>
      <c r="E20" s="364"/>
      <c r="F20" s="364"/>
      <c r="G20" s="364"/>
      <c r="H20" s="364"/>
      <c r="I20" s="364"/>
      <c r="J20" s="364"/>
      <c r="K20" s="364"/>
      <c r="L20" s="364"/>
      <c r="M20" s="365"/>
      <c r="N20" s="254"/>
    </row>
    <row r="21" spans="1:14" x14ac:dyDescent="0.25">
      <c r="A21" s="252"/>
      <c r="B21" s="254"/>
      <c r="C21" s="363"/>
      <c r="D21" s="364"/>
      <c r="E21" s="364"/>
      <c r="F21" s="364"/>
      <c r="G21" s="364"/>
      <c r="H21" s="364"/>
      <c r="I21" s="364"/>
      <c r="J21" s="364"/>
      <c r="K21" s="364"/>
      <c r="L21" s="364"/>
      <c r="M21" s="365"/>
      <c r="N21" s="254"/>
    </row>
    <row r="22" spans="1:14" x14ac:dyDescent="0.25">
      <c r="A22" s="252"/>
      <c r="B22" s="254"/>
      <c r="C22" s="363"/>
      <c r="D22" s="364"/>
      <c r="E22" s="364"/>
      <c r="F22" s="364"/>
      <c r="G22" s="364"/>
      <c r="H22" s="364"/>
      <c r="I22" s="364"/>
      <c r="J22" s="364"/>
      <c r="K22" s="364"/>
      <c r="L22" s="364"/>
      <c r="M22" s="365"/>
      <c r="N22" s="254"/>
    </row>
    <row r="23" spans="1:14" x14ac:dyDescent="0.25">
      <c r="A23" s="252"/>
      <c r="B23" s="254"/>
      <c r="C23" s="366"/>
      <c r="D23" s="367"/>
      <c r="E23" s="367"/>
      <c r="F23" s="367"/>
      <c r="G23" s="367"/>
      <c r="H23" s="367"/>
      <c r="I23" s="367"/>
      <c r="J23" s="367"/>
      <c r="K23" s="367"/>
      <c r="L23" s="367"/>
      <c r="M23" s="368"/>
      <c r="N23" s="254"/>
    </row>
    <row r="24" spans="1:14" x14ac:dyDescent="0.25">
      <c r="A24" s="252"/>
      <c r="B24" s="253"/>
      <c r="C24" s="253"/>
      <c r="D24" s="253"/>
      <c r="E24" s="253"/>
      <c r="F24" s="253"/>
      <c r="G24" s="253"/>
      <c r="H24" s="253"/>
      <c r="I24" s="253"/>
      <c r="J24" s="253"/>
      <c r="K24" s="253"/>
      <c r="L24" s="253"/>
      <c r="M24" s="253"/>
      <c r="N24" s="254"/>
    </row>
    <row r="25" spans="1:14" x14ac:dyDescent="0.25">
      <c r="A25" s="258" t="s">
        <v>206</v>
      </c>
      <c r="B25" s="253"/>
      <c r="C25" s="253" t="s">
        <v>339</v>
      </c>
      <c r="D25" s="253"/>
      <c r="E25" s="253"/>
      <c r="F25" s="253"/>
      <c r="G25" s="253"/>
      <c r="H25" s="253"/>
      <c r="I25" s="253"/>
      <c r="J25" s="253"/>
      <c r="K25" s="253"/>
      <c r="L25" s="253"/>
      <c r="M25" s="253"/>
      <c r="N25" s="254"/>
    </row>
    <row r="26" spans="1:14" x14ac:dyDescent="0.25">
      <c r="A26" s="252"/>
      <c r="B26" s="253"/>
      <c r="C26" s="253" t="s">
        <v>340</v>
      </c>
      <c r="D26" s="253"/>
      <c r="E26" s="253"/>
      <c r="F26" s="253"/>
      <c r="G26" s="253"/>
      <c r="H26" s="253"/>
      <c r="I26" s="253"/>
      <c r="J26" s="253"/>
      <c r="K26" s="253"/>
      <c r="L26" s="253"/>
      <c r="M26" s="253"/>
      <c r="N26" s="254"/>
    </row>
    <row r="27" spans="1:14" x14ac:dyDescent="0.25">
      <c r="A27" s="252"/>
      <c r="B27" s="253"/>
      <c r="C27" s="253" t="s">
        <v>341</v>
      </c>
      <c r="D27" s="253"/>
      <c r="E27" s="253"/>
      <c r="F27" s="253"/>
      <c r="G27" s="253"/>
      <c r="H27" s="253"/>
      <c r="I27" s="253"/>
      <c r="J27" s="253"/>
      <c r="K27" s="253"/>
      <c r="L27" s="253"/>
      <c r="M27" s="253"/>
      <c r="N27" s="254"/>
    </row>
    <row r="28" spans="1:14" x14ac:dyDescent="0.25">
      <c r="A28" s="252"/>
      <c r="B28" s="253"/>
      <c r="C28" s="265" t="s">
        <v>342</v>
      </c>
      <c r="D28" s="253"/>
      <c r="E28" s="253"/>
      <c r="F28" s="253"/>
      <c r="G28" s="253"/>
      <c r="H28" s="253"/>
      <c r="I28" s="253"/>
      <c r="J28" s="253"/>
      <c r="K28" s="253"/>
      <c r="L28" s="253"/>
      <c r="M28" s="253"/>
      <c r="N28" s="254"/>
    </row>
    <row r="29" spans="1:14" ht="6.75" customHeight="1" x14ac:dyDescent="0.25">
      <c r="A29" s="252"/>
      <c r="B29" s="253"/>
      <c r="C29" s="265"/>
      <c r="D29" s="253"/>
      <c r="E29" s="253"/>
      <c r="F29" s="253"/>
      <c r="G29" s="253"/>
      <c r="H29" s="253"/>
      <c r="I29" s="253"/>
      <c r="J29" s="253"/>
      <c r="K29" s="253"/>
      <c r="L29" s="253"/>
      <c r="M29" s="253"/>
      <c r="N29" s="254"/>
    </row>
    <row r="30" spans="1:14" ht="21.75" customHeight="1" x14ac:dyDescent="0.25">
      <c r="A30" s="252"/>
      <c r="B30" s="253"/>
      <c r="C30" s="253" t="s">
        <v>324</v>
      </c>
      <c r="D30" s="253"/>
      <c r="E30" s="253"/>
      <c r="F30" s="253"/>
      <c r="G30" s="253"/>
      <c r="H30" s="253"/>
      <c r="I30" s="253"/>
      <c r="J30" s="253"/>
      <c r="K30" s="253"/>
      <c r="L30" s="253"/>
      <c r="M30" s="253"/>
      <c r="N30" s="254"/>
    </row>
    <row r="31" spans="1:14" ht="16.5" customHeight="1" x14ac:dyDescent="0.25">
      <c r="A31" s="252"/>
      <c r="B31" s="253"/>
      <c r="C31" s="253" t="s">
        <v>325</v>
      </c>
      <c r="D31" s="253"/>
      <c r="E31" s="253"/>
      <c r="F31" s="253"/>
      <c r="G31" s="253"/>
      <c r="H31" s="253"/>
      <c r="I31" s="253"/>
      <c r="J31" s="253"/>
      <c r="K31" s="253"/>
      <c r="L31" s="253"/>
      <c r="M31" s="253"/>
      <c r="N31" s="254"/>
    </row>
    <row r="32" spans="1:14" x14ac:dyDescent="0.25">
      <c r="A32" s="252"/>
      <c r="B32" s="253"/>
      <c r="C32" s="253" t="s">
        <v>323</v>
      </c>
      <c r="D32" s="253"/>
      <c r="E32" s="253"/>
      <c r="F32" s="253"/>
      <c r="G32" s="253"/>
      <c r="H32" s="253"/>
      <c r="I32" s="253"/>
      <c r="J32" s="253"/>
      <c r="K32" s="253"/>
      <c r="L32" s="253"/>
      <c r="M32" s="253"/>
      <c r="N32" s="254"/>
    </row>
    <row r="33" spans="1:14" x14ac:dyDescent="0.25">
      <c r="A33" s="252"/>
      <c r="B33" s="253"/>
      <c r="C33" s="360" t="s">
        <v>365</v>
      </c>
      <c r="D33" s="361"/>
      <c r="E33" s="361"/>
      <c r="F33" s="361"/>
      <c r="G33" s="361"/>
      <c r="H33" s="361"/>
      <c r="I33" s="361"/>
      <c r="J33" s="361"/>
      <c r="K33" s="361"/>
      <c r="L33" s="361"/>
      <c r="M33" s="362"/>
      <c r="N33" s="254"/>
    </row>
    <row r="34" spans="1:14" x14ac:dyDescent="0.25">
      <c r="A34" s="252"/>
      <c r="B34" s="253"/>
      <c r="C34" s="363"/>
      <c r="D34" s="364"/>
      <c r="E34" s="364"/>
      <c r="F34" s="364"/>
      <c r="G34" s="364"/>
      <c r="H34" s="364"/>
      <c r="I34" s="364"/>
      <c r="J34" s="364"/>
      <c r="K34" s="364"/>
      <c r="L34" s="364"/>
      <c r="M34" s="365"/>
      <c r="N34" s="254"/>
    </row>
    <row r="35" spans="1:14" x14ac:dyDescent="0.25">
      <c r="A35" s="252"/>
      <c r="B35" s="253"/>
      <c r="C35" s="363"/>
      <c r="D35" s="364"/>
      <c r="E35" s="364"/>
      <c r="F35" s="364"/>
      <c r="G35" s="364"/>
      <c r="H35" s="364"/>
      <c r="I35" s="364"/>
      <c r="J35" s="364"/>
      <c r="K35" s="364"/>
      <c r="L35" s="364"/>
      <c r="M35" s="365"/>
      <c r="N35" s="254"/>
    </row>
    <row r="36" spans="1:14" x14ac:dyDescent="0.25">
      <c r="A36" s="252"/>
      <c r="B36" s="253"/>
      <c r="C36" s="363"/>
      <c r="D36" s="364"/>
      <c r="E36" s="364"/>
      <c r="F36" s="364"/>
      <c r="G36" s="364"/>
      <c r="H36" s="364"/>
      <c r="I36" s="364"/>
      <c r="J36" s="364"/>
      <c r="K36" s="364"/>
      <c r="L36" s="364"/>
      <c r="M36" s="365"/>
      <c r="N36" s="254"/>
    </row>
    <row r="37" spans="1:14" x14ac:dyDescent="0.25">
      <c r="A37" s="252"/>
      <c r="B37" s="253"/>
      <c r="C37" s="363"/>
      <c r="D37" s="364"/>
      <c r="E37" s="364"/>
      <c r="F37" s="364"/>
      <c r="G37" s="364"/>
      <c r="H37" s="364"/>
      <c r="I37" s="364"/>
      <c r="J37" s="364"/>
      <c r="K37" s="364"/>
      <c r="L37" s="364"/>
      <c r="M37" s="365"/>
      <c r="N37" s="254"/>
    </row>
    <row r="38" spans="1:14" x14ac:dyDescent="0.25">
      <c r="A38" s="252"/>
      <c r="B38" s="253"/>
      <c r="C38" s="363"/>
      <c r="D38" s="364"/>
      <c r="E38" s="364"/>
      <c r="F38" s="364"/>
      <c r="G38" s="364"/>
      <c r="H38" s="364"/>
      <c r="I38" s="364"/>
      <c r="J38" s="364"/>
      <c r="K38" s="364"/>
      <c r="L38" s="364"/>
      <c r="M38" s="365"/>
      <c r="N38" s="254"/>
    </row>
    <row r="39" spans="1:14" x14ac:dyDescent="0.25">
      <c r="A39" s="252"/>
      <c r="B39" s="253"/>
      <c r="C39" s="363"/>
      <c r="D39" s="364"/>
      <c r="E39" s="364"/>
      <c r="F39" s="364"/>
      <c r="G39" s="364"/>
      <c r="H39" s="364"/>
      <c r="I39" s="364"/>
      <c r="J39" s="364"/>
      <c r="K39" s="364"/>
      <c r="L39" s="364"/>
      <c r="M39" s="365"/>
      <c r="N39" s="254"/>
    </row>
    <row r="40" spans="1:14" x14ac:dyDescent="0.25">
      <c r="A40" s="252"/>
      <c r="B40" s="253"/>
      <c r="C40" s="363"/>
      <c r="D40" s="364"/>
      <c r="E40" s="364"/>
      <c r="F40" s="364"/>
      <c r="G40" s="364"/>
      <c r="H40" s="364"/>
      <c r="I40" s="364"/>
      <c r="J40" s="364"/>
      <c r="K40" s="364"/>
      <c r="L40" s="364"/>
      <c r="M40" s="365"/>
      <c r="N40" s="254"/>
    </row>
    <row r="41" spans="1:14" x14ac:dyDescent="0.25">
      <c r="A41" s="252"/>
      <c r="B41" s="253"/>
      <c r="C41" s="363"/>
      <c r="D41" s="364"/>
      <c r="E41" s="364"/>
      <c r="F41" s="364"/>
      <c r="G41" s="364"/>
      <c r="H41" s="364"/>
      <c r="I41" s="364"/>
      <c r="J41" s="364"/>
      <c r="K41" s="364"/>
      <c r="L41" s="364"/>
      <c r="M41" s="365"/>
      <c r="N41" s="254"/>
    </row>
    <row r="42" spans="1:14" x14ac:dyDescent="0.25">
      <c r="A42" s="252"/>
      <c r="B42" s="253"/>
      <c r="C42" s="363"/>
      <c r="D42" s="364"/>
      <c r="E42" s="364"/>
      <c r="F42" s="364"/>
      <c r="G42" s="364"/>
      <c r="H42" s="364"/>
      <c r="I42" s="364"/>
      <c r="J42" s="364"/>
      <c r="K42" s="364"/>
      <c r="L42" s="364"/>
      <c r="M42" s="365"/>
      <c r="N42" s="254"/>
    </row>
    <row r="43" spans="1:14" x14ac:dyDescent="0.25">
      <c r="A43" s="252"/>
      <c r="B43" s="253"/>
      <c r="C43" s="363"/>
      <c r="D43" s="364"/>
      <c r="E43" s="364"/>
      <c r="F43" s="364"/>
      <c r="G43" s="364"/>
      <c r="H43" s="364"/>
      <c r="I43" s="364"/>
      <c r="J43" s="364"/>
      <c r="K43" s="364"/>
      <c r="L43" s="364"/>
      <c r="M43" s="365"/>
      <c r="N43" s="254"/>
    </row>
    <row r="44" spans="1:14" x14ac:dyDescent="0.25">
      <c r="A44" s="252"/>
      <c r="B44" s="253"/>
      <c r="C44" s="363"/>
      <c r="D44" s="364"/>
      <c r="E44" s="364"/>
      <c r="F44" s="364"/>
      <c r="G44" s="364"/>
      <c r="H44" s="364"/>
      <c r="I44" s="364"/>
      <c r="J44" s="364"/>
      <c r="K44" s="364"/>
      <c r="L44" s="364"/>
      <c r="M44" s="365"/>
      <c r="N44" s="254"/>
    </row>
    <row r="45" spans="1:14" x14ac:dyDescent="0.25">
      <c r="A45" s="252"/>
      <c r="B45" s="253"/>
      <c r="C45" s="363"/>
      <c r="D45" s="364"/>
      <c r="E45" s="364"/>
      <c r="F45" s="364"/>
      <c r="G45" s="364"/>
      <c r="H45" s="364"/>
      <c r="I45" s="364"/>
      <c r="J45" s="364"/>
      <c r="K45" s="364"/>
      <c r="L45" s="364"/>
      <c r="M45" s="365"/>
      <c r="N45" s="254"/>
    </row>
    <row r="46" spans="1:14" x14ac:dyDescent="0.25">
      <c r="A46" s="252"/>
      <c r="B46" s="253"/>
      <c r="C46" s="363"/>
      <c r="D46" s="364"/>
      <c r="E46" s="364"/>
      <c r="F46" s="364"/>
      <c r="G46" s="364"/>
      <c r="H46" s="364"/>
      <c r="I46" s="364"/>
      <c r="J46" s="364"/>
      <c r="K46" s="364"/>
      <c r="L46" s="364"/>
      <c r="M46" s="365"/>
      <c r="N46" s="254"/>
    </row>
    <row r="47" spans="1:14" x14ac:dyDescent="0.25">
      <c r="A47" s="252"/>
      <c r="B47" s="253"/>
      <c r="C47" s="363"/>
      <c r="D47" s="364"/>
      <c r="E47" s="364"/>
      <c r="F47" s="364"/>
      <c r="G47" s="364"/>
      <c r="H47" s="364"/>
      <c r="I47" s="364"/>
      <c r="J47" s="364"/>
      <c r="K47" s="364"/>
      <c r="L47" s="364"/>
      <c r="M47" s="365"/>
      <c r="N47" s="254"/>
    </row>
    <row r="48" spans="1:14" x14ac:dyDescent="0.25">
      <c r="A48" s="252"/>
      <c r="B48" s="253"/>
      <c r="C48" s="363"/>
      <c r="D48" s="364"/>
      <c r="E48" s="364"/>
      <c r="F48" s="364"/>
      <c r="G48" s="364"/>
      <c r="H48" s="364"/>
      <c r="I48" s="364"/>
      <c r="J48" s="364"/>
      <c r="K48" s="364"/>
      <c r="L48" s="364"/>
      <c r="M48" s="365"/>
      <c r="N48" s="254"/>
    </row>
    <row r="49" spans="1:14" x14ac:dyDescent="0.25">
      <c r="A49" s="252"/>
      <c r="B49" s="253"/>
      <c r="C49" s="363"/>
      <c r="D49" s="364"/>
      <c r="E49" s="364"/>
      <c r="F49" s="364"/>
      <c r="G49" s="364"/>
      <c r="H49" s="364"/>
      <c r="I49" s="364"/>
      <c r="J49" s="364"/>
      <c r="K49" s="364"/>
      <c r="L49" s="364"/>
      <c r="M49" s="365"/>
      <c r="N49" s="254"/>
    </row>
    <row r="50" spans="1:14" x14ac:dyDescent="0.25">
      <c r="A50" s="252"/>
      <c r="B50" s="253"/>
      <c r="C50" s="363"/>
      <c r="D50" s="364"/>
      <c r="E50" s="364"/>
      <c r="F50" s="364"/>
      <c r="G50" s="364"/>
      <c r="H50" s="364"/>
      <c r="I50" s="364"/>
      <c r="J50" s="364"/>
      <c r="K50" s="364"/>
      <c r="L50" s="364"/>
      <c r="M50" s="365"/>
      <c r="N50" s="254"/>
    </row>
    <row r="51" spans="1:14" x14ac:dyDescent="0.25">
      <c r="A51" s="252"/>
      <c r="B51" s="253"/>
      <c r="C51" s="363"/>
      <c r="D51" s="364"/>
      <c r="E51" s="364"/>
      <c r="F51" s="364"/>
      <c r="G51" s="364"/>
      <c r="H51" s="364"/>
      <c r="I51" s="364"/>
      <c r="J51" s="364"/>
      <c r="K51" s="364"/>
      <c r="L51" s="364"/>
      <c r="M51" s="365"/>
      <c r="N51" s="254"/>
    </row>
    <row r="52" spans="1:14" x14ac:dyDescent="0.25">
      <c r="A52" s="252"/>
      <c r="B52" s="253"/>
      <c r="C52" s="363"/>
      <c r="D52" s="364"/>
      <c r="E52" s="364"/>
      <c r="F52" s="364"/>
      <c r="G52" s="364"/>
      <c r="H52" s="364"/>
      <c r="I52" s="364"/>
      <c r="J52" s="364"/>
      <c r="K52" s="364"/>
      <c r="L52" s="364"/>
      <c r="M52" s="365"/>
      <c r="N52" s="254"/>
    </row>
    <row r="53" spans="1:14" x14ac:dyDescent="0.25">
      <c r="A53" s="252"/>
      <c r="B53" s="253"/>
      <c r="C53" s="363"/>
      <c r="D53" s="364"/>
      <c r="E53" s="364"/>
      <c r="F53" s="364"/>
      <c r="G53" s="364"/>
      <c r="H53" s="364"/>
      <c r="I53" s="364"/>
      <c r="J53" s="364"/>
      <c r="K53" s="364"/>
      <c r="L53" s="364"/>
      <c r="M53" s="365"/>
      <c r="N53" s="254"/>
    </row>
    <row r="54" spans="1:14" x14ac:dyDescent="0.25">
      <c r="A54" s="252"/>
      <c r="B54" s="253"/>
      <c r="C54" s="363"/>
      <c r="D54" s="364"/>
      <c r="E54" s="364"/>
      <c r="F54" s="364"/>
      <c r="G54" s="364"/>
      <c r="H54" s="364"/>
      <c r="I54" s="364"/>
      <c r="J54" s="364"/>
      <c r="K54" s="364"/>
      <c r="L54" s="364"/>
      <c r="M54" s="365"/>
      <c r="N54" s="254"/>
    </row>
    <row r="55" spans="1:14" x14ac:dyDescent="0.25">
      <c r="A55" s="252"/>
      <c r="B55" s="253"/>
      <c r="C55" s="363"/>
      <c r="D55" s="364"/>
      <c r="E55" s="364"/>
      <c r="F55" s="364"/>
      <c r="G55" s="364"/>
      <c r="H55" s="364"/>
      <c r="I55" s="364"/>
      <c r="J55" s="364"/>
      <c r="K55" s="364"/>
      <c r="L55" s="364"/>
      <c r="M55" s="365"/>
      <c r="N55" s="254"/>
    </row>
    <row r="56" spans="1:14" x14ac:dyDescent="0.25">
      <c r="A56" s="252"/>
      <c r="B56" s="253"/>
      <c r="C56" s="363"/>
      <c r="D56" s="364"/>
      <c r="E56" s="364"/>
      <c r="F56" s="364"/>
      <c r="G56" s="364"/>
      <c r="H56" s="364"/>
      <c r="I56" s="364"/>
      <c r="J56" s="364"/>
      <c r="K56" s="364"/>
      <c r="L56" s="364"/>
      <c r="M56" s="365"/>
      <c r="N56" s="254"/>
    </row>
    <row r="57" spans="1:14" x14ac:dyDescent="0.25">
      <c r="A57" s="252"/>
      <c r="B57" s="253"/>
      <c r="C57" s="363"/>
      <c r="D57" s="364"/>
      <c r="E57" s="364"/>
      <c r="F57" s="364"/>
      <c r="G57" s="364"/>
      <c r="H57" s="364"/>
      <c r="I57" s="364"/>
      <c r="J57" s="364"/>
      <c r="K57" s="364"/>
      <c r="L57" s="364"/>
      <c r="M57" s="365"/>
      <c r="N57" s="254"/>
    </row>
    <row r="58" spans="1:14" x14ac:dyDescent="0.25">
      <c r="A58" s="252"/>
      <c r="B58" s="253"/>
      <c r="C58" s="363"/>
      <c r="D58" s="364"/>
      <c r="E58" s="364"/>
      <c r="F58" s="364"/>
      <c r="G58" s="364"/>
      <c r="H58" s="364"/>
      <c r="I58" s="364"/>
      <c r="J58" s="364"/>
      <c r="K58" s="364"/>
      <c r="L58" s="364"/>
      <c r="M58" s="365"/>
      <c r="N58" s="254"/>
    </row>
    <row r="59" spans="1:14" x14ac:dyDescent="0.25">
      <c r="A59" s="252"/>
      <c r="B59" s="253"/>
      <c r="C59" s="363"/>
      <c r="D59" s="364"/>
      <c r="E59" s="364"/>
      <c r="F59" s="364"/>
      <c r="G59" s="364"/>
      <c r="H59" s="364"/>
      <c r="I59" s="364"/>
      <c r="J59" s="364"/>
      <c r="K59" s="364"/>
      <c r="L59" s="364"/>
      <c r="M59" s="365"/>
      <c r="N59" s="254"/>
    </row>
    <row r="60" spans="1:14" x14ac:dyDescent="0.25">
      <c r="A60" s="252"/>
      <c r="B60" s="253"/>
      <c r="C60" s="363"/>
      <c r="D60" s="364"/>
      <c r="E60" s="364"/>
      <c r="F60" s="364"/>
      <c r="G60" s="364"/>
      <c r="H60" s="364"/>
      <c r="I60" s="364"/>
      <c r="J60" s="364"/>
      <c r="K60" s="364"/>
      <c r="L60" s="364"/>
      <c r="M60" s="365"/>
      <c r="N60" s="254"/>
    </row>
    <row r="61" spans="1:14" x14ac:dyDescent="0.25">
      <c r="A61" s="252"/>
      <c r="B61" s="253"/>
      <c r="C61" s="363"/>
      <c r="D61" s="364"/>
      <c r="E61" s="364"/>
      <c r="F61" s="364"/>
      <c r="G61" s="364"/>
      <c r="H61" s="364"/>
      <c r="I61" s="364"/>
      <c r="J61" s="364"/>
      <c r="K61" s="364"/>
      <c r="L61" s="364"/>
      <c r="M61" s="365"/>
      <c r="N61" s="254"/>
    </row>
    <row r="62" spans="1:14" x14ac:dyDescent="0.25">
      <c r="A62" s="252"/>
      <c r="B62" s="253"/>
      <c r="C62" s="366"/>
      <c r="D62" s="367"/>
      <c r="E62" s="367"/>
      <c r="F62" s="367"/>
      <c r="G62" s="367"/>
      <c r="H62" s="367"/>
      <c r="I62" s="367"/>
      <c r="J62" s="367"/>
      <c r="K62" s="367"/>
      <c r="L62" s="367"/>
      <c r="M62" s="368"/>
      <c r="N62" s="254"/>
    </row>
    <row r="63" spans="1:14" x14ac:dyDescent="0.2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20" sqref="F20:F32"/>
    </sheetView>
  </sheetViews>
  <sheetFormatPr defaultColWidth="8.85546875" defaultRowHeight="15" x14ac:dyDescent="0.2"/>
  <cols>
    <col min="1" max="1" width="19" style="276" customWidth="1"/>
    <col min="2" max="2" width="14.140625" style="126" bestFit="1" customWidth="1"/>
    <col min="3" max="3" width="36.5703125" style="126" bestFit="1" customWidth="1"/>
    <col min="4" max="4" width="14.140625" style="266" customWidth="1"/>
    <col min="5" max="5" width="17.5703125" style="183" bestFit="1" customWidth="1"/>
    <col min="6" max="6" width="23" style="193" bestFit="1" customWidth="1"/>
    <col min="7" max="7" width="27.140625" style="193" customWidth="1"/>
    <col min="8" max="8" width="23.7109375" style="193" customWidth="1"/>
    <col min="9" max="9" width="20.7109375" style="193" customWidth="1"/>
    <col min="10" max="10" width="23.28515625" style="183" bestFit="1" customWidth="1"/>
    <col min="11" max="11" width="18.140625" style="191" customWidth="1"/>
    <col min="12" max="12" width="17.85546875" style="191" bestFit="1" customWidth="1"/>
    <col min="13" max="13" width="18.42578125" style="67" bestFit="1" customWidth="1"/>
    <col min="14" max="14" width="8.85546875" style="67"/>
    <col min="15" max="15" width="9.42578125" style="67" hidden="1" customWidth="1"/>
    <col min="16" max="16384" width="8.85546875" style="67"/>
  </cols>
  <sheetData>
    <row r="1" spans="1:21" ht="26.25" customHeight="1" x14ac:dyDescent="0.35">
      <c r="A1" s="369" t="s">
        <v>19</v>
      </c>
      <c r="B1" s="369"/>
      <c r="C1" s="369"/>
      <c r="D1" s="369"/>
      <c r="E1" s="369"/>
      <c r="F1" s="369"/>
      <c r="G1" s="369"/>
      <c r="H1" s="369"/>
      <c r="I1" s="369"/>
      <c r="J1" s="369"/>
      <c r="K1" s="369"/>
      <c r="L1" s="369"/>
      <c r="M1" s="369"/>
      <c r="N1" s="68"/>
      <c r="O1" s="68"/>
      <c r="P1" s="68"/>
      <c r="Q1" s="69"/>
      <c r="R1" s="69"/>
    </row>
    <row r="2" spans="1:21" ht="26.25" customHeight="1" x14ac:dyDescent="0.35">
      <c r="A2" s="370" t="s">
        <v>18</v>
      </c>
      <c r="B2" s="370"/>
      <c r="C2" s="370"/>
      <c r="D2" s="370"/>
      <c r="E2" s="370"/>
      <c r="F2" s="370"/>
      <c r="G2" s="370"/>
      <c r="H2" s="370"/>
      <c r="I2" s="370"/>
      <c r="J2" s="370"/>
      <c r="K2" s="370"/>
      <c r="L2" s="370"/>
      <c r="M2" s="370"/>
      <c r="N2" s="69"/>
      <c r="O2" s="69"/>
      <c r="P2" s="69"/>
      <c r="Q2" s="69"/>
      <c r="R2" s="69"/>
    </row>
    <row r="3" spans="1:21" ht="18" x14ac:dyDescent="0.25">
      <c r="A3" s="340" t="str">
        <f>'Cover Page'!A5:N5</f>
        <v>For Reporting Period: January, February, and March 2021 and Overall Quarter Total</v>
      </c>
      <c r="B3" s="340"/>
      <c r="C3" s="340"/>
      <c r="D3" s="340"/>
      <c r="E3" s="340"/>
      <c r="F3" s="340"/>
      <c r="G3" s="340"/>
      <c r="H3" s="340"/>
      <c r="I3" s="340"/>
      <c r="J3" s="340"/>
      <c r="K3" s="340"/>
      <c r="L3" s="340"/>
      <c r="M3" s="340"/>
      <c r="N3" s="340"/>
      <c r="O3" s="69"/>
      <c r="P3" s="69"/>
      <c r="Q3" s="69"/>
      <c r="R3" s="69"/>
    </row>
    <row r="4" spans="1:21" s="8" customFormat="1" ht="12" customHeight="1" thickBot="1" x14ac:dyDescent="0.25">
      <c r="A4" s="277"/>
      <c r="B4" s="127"/>
      <c r="C4" s="127"/>
      <c r="E4" s="176"/>
      <c r="F4" s="194"/>
      <c r="G4" s="194"/>
      <c r="H4" s="194"/>
      <c r="I4" s="194"/>
      <c r="J4" s="184"/>
      <c r="K4" s="186"/>
      <c r="L4" s="186"/>
      <c r="M4" s="7"/>
      <c r="N4" s="5"/>
      <c r="O4" s="5"/>
      <c r="P4" s="6"/>
      <c r="Q4" s="6"/>
      <c r="R4" s="6"/>
      <c r="S4" s="6"/>
      <c r="T4" s="6"/>
    </row>
    <row r="5" spans="1:21" s="3" customFormat="1" ht="15" customHeight="1" x14ac:dyDescent="0.25">
      <c r="A5" s="278" t="s">
        <v>17</v>
      </c>
      <c r="B5" s="157" t="str">
        <f>'Cover Page'!B9</f>
        <v>Commerce West Insurance</v>
      </c>
      <c r="C5" s="157"/>
      <c r="D5" s="269"/>
      <c r="E5" s="177"/>
      <c r="F5" s="216"/>
      <c r="G5" s="216"/>
      <c r="H5" s="216"/>
      <c r="I5" s="216"/>
      <c r="J5" s="216"/>
      <c r="K5" s="217"/>
      <c r="L5" s="187" t="s">
        <v>55</v>
      </c>
      <c r="M5" s="327">
        <f>'Cover Page'!L9</f>
        <v>13161</v>
      </c>
      <c r="N5" s="2"/>
      <c r="O5" s="2"/>
      <c r="P5" s="2"/>
      <c r="Q5" s="2"/>
      <c r="R5" s="2"/>
    </row>
    <row r="6" spans="1:21" s="3" customFormat="1" ht="14.25" x14ac:dyDescent="0.2">
      <c r="A6" s="279"/>
      <c r="B6" s="128"/>
      <c r="C6" s="128"/>
      <c r="D6" s="107"/>
      <c r="E6" s="178"/>
      <c r="F6" s="283"/>
      <c r="G6" s="195"/>
      <c r="H6" s="195"/>
      <c r="I6" s="195"/>
      <c r="J6" s="195"/>
      <c r="K6" s="178"/>
      <c r="L6" s="140"/>
      <c r="M6" s="328"/>
      <c r="N6" s="2"/>
      <c r="O6" s="2"/>
      <c r="P6" s="2"/>
      <c r="Q6" s="2"/>
      <c r="R6" s="2"/>
    </row>
    <row r="7" spans="1:21" s="3" customFormat="1" ht="15" customHeight="1" x14ac:dyDescent="0.25">
      <c r="A7" s="280" t="s">
        <v>20</v>
      </c>
      <c r="B7" s="158" t="str">
        <f>'Cover Page'!B13</f>
        <v>MAPFRE U.S.A. Corp.</v>
      </c>
      <c r="C7" s="158"/>
      <c r="D7" s="158"/>
      <c r="E7" s="179"/>
      <c r="F7" s="218"/>
      <c r="G7" s="218"/>
      <c r="H7" s="218"/>
      <c r="I7" s="218"/>
      <c r="J7" s="218"/>
      <c r="K7" s="219"/>
      <c r="L7" s="141" t="s">
        <v>56</v>
      </c>
      <c r="M7" s="329">
        <f>'Cover Page'!L13</f>
        <v>411</v>
      </c>
      <c r="N7" s="2"/>
      <c r="O7" s="2"/>
      <c r="P7" s="2"/>
      <c r="Q7" s="2"/>
      <c r="R7" s="2"/>
    </row>
    <row r="8" spans="1:21" s="6" customFormat="1" ht="6.75" customHeight="1" thickBot="1" x14ac:dyDescent="0.3">
      <c r="A8" s="281"/>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3">
      <c r="A9" s="282"/>
      <c r="B9" s="130"/>
      <c r="C9" s="130"/>
      <c r="D9" s="267"/>
      <c r="E9" s="181"/>
      <c r="F9" s="197"/>
      <c r="G9" s="197"/>
      <c r="H9" s="197"/>
      <c r="I9" s="197"/>
      <c r="J9" s="181"/>
      <c r="K9" s="189"/>
      <c r="L9" s="189"/>
    </row>
    <row r="10" spans="1:21" s="70"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0" customFormat="1" ht="15" customHeight="1" x14ac:dyDescent="0.25">
      <c r="A11" s="313"/>
      <c r="B11" s="294"/>
      <c r="C11" s="294"/>
      <c r="D11" s="294"/>
      <c r="E11" s="294"/>
      <c r="F11" s="295"/>
      <c r="G11" s="296"/>
      <c r="H11" s="296"/>
      <c r="I11" s="296"/>
      <c r="J11" s="297"/>
      <c r="K11" s="298" t="s">
        <v>16</v>
      </c>
      <c r="L11" s="299" t="s">
        <v>12</v>
      </c>
      <c r="M11" s="300"/>
    </row>
    <row r="12" spans="1:21" s="70"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70" customFormat="1" ht="15" customHeight="1" x14ac:dyDescent="0.25">
      <c r="A13" s="313"/>
      <c r="B13" s="294" t="s">
        <v>215</v>
      </c>
      <c r="C13" s="294"/>
      <c r="D13" s="294"/>
      <c r="E13" s="294"/>
      <c r="F13" s="295" t="s">
        <v>14</v>
      </c>
      <c r="G13" s="296" t="s">
        <v>315</v>
      </c>
      <c r="H13" s="302"/>
      <c r="I13" s="297" t="s">
        <v>9</v>
      </c>
      <c r="J13" s="297" t="s">
        <v>9</v>
      </c>
      <c r="K13" s="298" t="s">
        <v>13</v>
      </c>
      <c r="L13" s="299" t="s">
        <v>316</v>
      </c>
      <c r="M13" s="304" t="s">
        <v>12</v>
      </c>
    </row>
    <row r="14" spans="1:21" s="70"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70"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1"/>
      <c r="B16" s="268"/>
      <c r="D16" s="131"/>
      <c r="E16" s="268"/>
      <c r="F16" s="182"/>
      <c r="G16" s="198"/>
      <c r="H16" s="198"/>
      <c r="I16" s="199"/>
      <c r="J16" s="199"/>
      <c r="K16" s="185"/>
      <c r="L16" s="190"/>
      <c r="M16" s="190"/>
    </row>
    <row r="17" spans="1:15" s="289" customFormat="1" ht="16.5" customHeight="1" x14ac:dyDescent="0.25">
      <c r="A17" s="315">
        <f t="shared" ref="A17:A62" si="0">$M$5</f>
        <v>13161</v>
      </c>
      <c r="B17" s="312" t="s">
        <v>80</v>
      </c>
      <c r="C17" s="312" t="s">
        <v>366</v>
      </c>
      <c r="D17" s="312" t="s">
        <v>367</v>
      </c>
      <c r="E17" s="312" t="s">
        <v>360</v>
      </c>
      <c r="F17" s="317" t="s">
        <v>361</v>
      </c>
      <c r="G17" s="318"/>
      <c r="H17" s="319"/>
      <c r="I17" s="319"/>
      <c r="J17" s="319"/>
      <c r="K17" s="317"/>
      <c r="L17" s="316"/>
      <c r="M17" s="316"/>
      <c r="O17" s="289" t="str">
        <f>IF(OR(B17="PPA", B17="CMP",B17="CML",B17="CMA",B17="WC",B17="MED"),B17,"ASLine")</f>
        <v>PPA</v>
      </c>
    </row>
    <row r="18" spans="1:15" s="289" customFormat="1" ht="16.5" customHeight="1" x14ac:dyDescent="0.25">
      <c r="A18" s="315">
        <f t="shared" si="0"/>
        <v>13161</v>
      </c>
      <c r="B18" s="312" t="s">
        <v>80</v>
      </c>
      <c r="C18" s="312" t="s">
        <v>45</v>
      </c>
      <c r="D18" s="312" t="s">
        <v>368</v>
      </c>
      <c r="E18" s="312" t="s">
        <v>360</v>
      </c>
      <c r="F18" s="317" t="s">
        <v>361</v>
      </c>
      <c r="G18" s="318"/>
      <c r="H18" s="319"/>
      <c r="I18" s="319"/>
      <c r="J18" s="319"/>
      <c r="K18" s="317"/>
      <c r="L18" s="316"/>
      <c r="M18" s="316"/>
      <c r="O18" s="289" t="str">
        <f t="shared" ref="O18:O62" si="1">IF(OR(B18="PPA", B18="CMP",B18="CML",B18="CMA",B18="WC",B18="MED"),B18,"ASLine")</f>
        <v>PPA</v>
      </c>
    </row>
    <row r="19" spans="1:15" s="289" customFormat="1" ht="16.5" customHeight="1" x14ac:dyDescent="0.25">
      <c r="A19" s="315">
        <f t="shared" si="0"/>
        <v>13161</v>
      </c>
      <c r="B19" s="312" t="s">
        <v>80</v>
      </c>
      <c r="C19" s="312" t="s">
        <v>369</v>
      </c>
      <c r="D19" s="312" t="s">
        <v>370</v>
      </c>
      <c r="E19" s="312" t="s">
        <v>360</v>
      </c>
      <c r="F19" s="317" t="s">
        <v>361</v>
      </c>
      <c r="G19" s="318"/>
      <c r="H19" s="319"/>
      <c r="I19" s="319"/>
      <c r="J19" s="319"/>
      <c r="K19" s="317"/>
      <c r="L19" s="316"/>
      <c r="M19" s="316"/>
      <c r="O19" s="289" t="str">
        <f t="shared" si="1"/>
        <v>PPA</v>
      </c>
    </row>
    <row r="20" spans="1:15" s="289" customFormat="1" ht="16.5" customHeight="1" x14ac:dyDescent="0.25">
      <c r="A20" s="315">
        <f t="shared" si="0"/>
        <v>13161</v>
      </c>
      <c r="B20" s="312" t="s">
        <v>80</v>
      </c>
      <c r="C20" s="312" t="s">
        <v>371</v>
      </c>
      <c r="D20" s="312" t="s">
        <v>372</v>
      </c>
      <c r="E20" s="312" t="s">
        <v>360</v>
      </c>
      <c r="F20" s="317" t="s">
        <v>361</v>
      </c>
      <c r="G20" s="318"/>
      <c r="H20" s="319"/>
      <c r="I20" s="319"/>
      <c r="J20" s="319"/>
      <c r="K20" s="317"/>
      <c r="L20" s="316"/>
      <c r="M20" s="316"/>
      <c r="O20" s="289" t="str">
        <f t="shared" si="1"/>
        <v>PPA</v>
      </c>
    </row>
    <row r="21" spans="1:15" s="289" customFormat="1" ht="16.5" customHeight="1" x14ac:dyDescent="0.25">
      <c r="A21" s="315">
        <f t="shared" si="0"/>
        <v>13161</v>
      </c>
      <c r="B21" s="312" t="s">
        <v>80</v>
      </c>
      <c r="C21" s="312" t="s">
        <v>366</v>
      </c>
      <c r="D21" s="312" t="s">
        <v>367</v>
      </c>
      <c r="E21" s="312" t="s">
        <v>344</v>
      </c>
      <c r="F21" s="317" t="s">
        <v>361</v>
      </c>
      <c r="G21" s="318"/>
      <c r="H21" s="319"/>
      <c r="I21" s="319"/>
      <c r="J21" s="319"/>
      <c r="K21" s="317"/>
      <c r="L21" s="316"/>
      <c r="M21" s="316"/>
      <c r="O21" s="289" t="str">
        <f t="shared" si="1"/>
        <v>PPA</v>
      </c>
    </row>
    <row r="22" spans="1:15" s="289" customFormat="1" ht="16.5" customHeight="1" x14ac:dyDescent="0.25">
      <c r="A22" s="315">
        <f t="shared" si="0"/>
        <v>13161</v>
      </c>
      <c r="B22" s="312" t="s">
        <v>80</v>
      </c>
      <c r="C22" s="312" t="s">
        <v>45</v>
      </c>
      <c r="D22" s="312" t="s">
        <v>368</v>
      </c>
      <c r="E22" s="312" t="s">
        <v>344</v>
      </c>
      <c r="F22" s="317" t="s">
        <v>361</v>
      </c>
      <c r="G22" s="318"/>
      <c r="H22" s="319"/>
      <c r="I22" s="319"/>
      <c r="J22" s="319"/>
      <c r="K22" s="317"/>
      <c r="L22" s="316"/>
      <c r="M22" s="316"/>
      <c r="O22" s="289" t="str">
        <f t="shared" si="1"/>
        <v>PPA</v>
      </c>
    </row>
    <row r="23" spans="1:15" s="289" customFormat="1" ht="16.5" customHeight="1" x14ac:dyDescent="0.25">
      <c r="A23" s="315">
        <f t="shared" si="0"/>
        <v>13161</v>
      </c>
      <c r="B23" s="312" t="s">
        <v>80</v>
      </c>
      <c r="C23" s="312" t="s">
        <v>369</v>
      </c>
      <c r="D23" s="312" t="s">
        <v>370</v>
      </c>
      <c r="E23" s="312" t="s">
        <v>344</v>
      </c>
      <c r="F23" s="317" t="s">
        <v>361</v>
      </c>
      <c r="G23" s="318"/>
      <c r="H23" s="319"/>
      <c r="I23" s="319"/>
      <c r="J23" s="319"/>
      <c r="K23" s="317"/>
      <c r="L23" s="316"/>
      <c r="M23" s="316"/>
      <c r="O23" s="289" t="str">
        <f t="shared" si="1"/>
        <v>PPA</v>
      </c>
    </row>
    <row r="24" spans="1:15" s="289" customFormat="1" ht="16.5" customHeight="1" x14ac:dyDescent="0.25">
      <c r="A24" s="315">
        <f t="shared" si="0"/>
        <v>13161</v>
      </c>
      <c r="B24" s="312" t="s">
        <v>80</v>
      </c>
      <c r="C24" s="312" t="s">
        <v>371</v>
      </c>
      <c r="D24" s="312" t="s">
        <v>372</v>
      </c>
      <c r="E24" s="312" t="s">
        <v>344</v>
      </c>
      <c r="F24" s="317" t="s">
        <v>361</v>
      </c>
      <c r="G24" s="318"/>
      <c r="H24" s="319"/>
      <c r="I24" s="319"/>
      <c r="J24" s="319"/>
      <c r="K24" s="317"/>
      <c r="L24" s="316"/>
      <c r="M24" s="316"/>
      <c r="O24" s="289" t="str">
        <f t="shared" si="1"/>
        <v>PPA</v>
      </c>
    </row>
    <row r="25" spans="1:15" s="289" customFormat="1" ht="16.5" customHeight="1" x14ac:dyDescent="0.25">
      <c r="A25" s="315">
        <f t="shared" si="0"/>
        <v>13161</v>
      </c>
      <c r="B25" s="312" t="s">
        <v>80</v>
      </c>
      <c r="C25" s="312" t="s">
        <v>366</v>
      </c>
      <c r="D25" s="312" t="s">
        <v>367</v>
      </c>
      <c r="E25" s="312" t="s">
        <v>345</v>
      </c>
      <c r="F25" s="317" t="s">
        <v>361</v>
      </c>
      <c r="G25" s="318"/>
      <c r="H25" s="319"/>
      <c r="I25" s="319"/>
      <c r="J25" s="319"/>
      <c r="K25" s="317"/>
      <c r="L25" s="316"/>
      <c r="M25" s="316"/>
      <c r="O25" s="289" t="str">
        <f t="shared" si="1"/>
        <v>PPA</v>
      </c>
    </row>
    <row r="26" spans="1:15" s="289" customFormat="1" ht="16.5" customHeight="1" x14ac:dyDescent="0.25">
      <c r="A26" s="315">
        <f t="shared" si="0"/>
        <v>13161</v>
      </c>
      <c r="B26" s="312" t="s">
        <v>80</v>
      </c>
      <c r="C26" s="312" t="s">
        <v>45</v>
      </c>
      <c r="D26" s="312" t="s">
        <v>368</v>
      </c>
      <c r="E26" s="312" t="s">
        <v>345</v>
      </c>
      <c r="F26" s="317" t="s">
        <v>361</v>
      </c>
      <c r="G26" s="318"/>
      <c r="H26" s="319"/>
      <c r="I26" s="319"/>
      <c r="J26" s="319"/>
      <c r="K26" s="317"/>
      <c r="L26" s="316"/>
      <c r="M26" s="316"/>
      <c r="O26" s="289" t="str">
        <f t="shared" si="1"/>
        <v>PPA</v>
      </c>
    </row>
    <row r="27" spans="1:15" s="289" customFormat="1" ht="16.5" customHeight="1" x14ac:dyDescent="0.25">
      <c r="A27" s="315">
        <f t="shared" si="0"/>
        <v>13161</v>
      </c>
      <c r="B27" s="312" t="s">
        <v>80</v>
      </c>
      <c r="C27" s="312" t="s">
        <v>369</v>
      </c>
      <c r="D27" s="312" t="s">
        <v>370</v>
      </c>
      <c r="E27" s="312" t="s">
        <v>345</v>
      </c>
      <c r="F27" s="317" t="s">
        <v>361</v>
      </c>
      <c r="G27" s="318"/>
      <c r="H27" s="319"/>
      <c r="I27" s="319"/>
      <c r="J27" s="319"/>
      <c r="K27" s="317"/>
      <c r="L27" s="316"/>
      <c r="M27" s="316"/>
      <c r="O27" s="289" t="str">
        <f t="shared" si="1"/>
        <v>PPA</v>
      </c>
    </row>
    <row r="28" spans="1:15" s="289" customFormat="1" ht="16.5" customHeight="1" x14ac:dyDescent="0.25">
      <c r="A28" s="315">
        <f t="shared" si="0"/>
        <v>13161</v>
      </c>
      <c r="B28" s="312" t="s">
        <v>80</v>
      </c>
      <c r="C28" s="312" t="s">
        <v>371</v>
      </c>
      <c r="D28" s="312" t="s">
        <v>372</v>
      </c>
      <c r="E28" s="312" t="s">
        <v>345</v>
      </c>
      <c r="F28" s="317" t="s">
        <v>361</v>
      </c>
      <c r="G28" s="318"/>
      <c r="H28" s="319"/>
      <c r="I28" s="319"/>
      <c r="J28" s="319"/>
      <c r="K28" s="317"/>
      <c r="L28" s="316"/>
      <c r="M28" s="316"/>
      <c r="O28" s="289" t="str">
        <f t="shared" si="1"/>
        <v>PPA</v>
      </c>
    </row>
    <row r="29" spans="1:15" s="289" customFormat="1" ht="16.5" customHeight="1" x14ac:dyDescent="0.25">
      <c r="A29" s="315">
        <f t="shared" si="0"/>
        <v>13161</v>
      </c>
      <c r="B29" s="312" t="s">
        <v>80</v>
      </c>
      <c r="C29" s="312" t="s">
        <v>366</v>
      </c>
      <c r="D29" s="312" t="s">
        <v>367</v>
      </c>
      <c r="E29" s="312" t="s">
        <v>346</v>
      </c>
      <c r="F29" s="317" t="s">
        <v>361</v>
      </c>
      <c r="G29" s="318"/>
      <c r="H29" s="319"/>
      <c r="I29" s="319"/>
      <c r="J29" s="319"/>
      <c r="K29" s="317"/>
      <c r="L29" s="316"/>
      <c r="M29" s="316"/>
      <c r="O29" s="289" t="str">
        <f t="shared" si="1"/>
        <v>PPA</v>
      </c>
    </row>
    <row r="30" spans="1:15" s="289" customFormat="1" ht="16.5" customHeight="1" x14ac:dyDescent="0.25">
      <c r="A30" s="315">
        <f t="shared" si="0"/>
        <v>13161</v>
      </c>
      <c r="B30" s="312" t="s">
        <v>80</v>
      </c>
      <c r="C30" s="312" t="s">
        <v>45</v>
      </c>
      <c r="D30" s="312" t="s">
        <v>368</v>
      </c>
      <c r="E30" s="312" t="s">
        <v>346</v>
      </c>
      <c r="F30" s="317" t="s">
        <v>361</v>
      </c>
      <c r="G30" s="318"/>
      <c r="H30" s="319"/>
      <c r="I30" s="319"/>
      <c r="J30" s="319"/>
      <c r="K30" s="317"/>
      <c r="L30" s="316"/>
      <c r="M30" s="316"/>
      <c r="O30" s="289" t="str">
        <f t="shared" si="1"/>
        <v>PPA</v>
      </c>
    </row>
    <row r="31" spans="1:15" s="289" customFormat="1" ht="16.5" customHeight="1" x14ac:dyDescent="0.25">
      <c r="A31" s="315">
        <f t="shared" si="0"/>
        <v>13161</v>
      </c>
      <c r="B31" s="312" t="s">
        <v>80</v>
      </c>
      <c r="C31" s="312" t="s">
        <v>369</v>
      </c>
      <c r="D31" s="312" t="s">
        <v>370</v>
      </c>
      <c r="E31" s="312" t="s">
        <v>346</v>
      </c>
      <c r="F31" s="317" t="s">
        <v>361</v>
      </c>
      <c r="G31" s="318"/>
      <c r="H31" s="319"/>
      <c r="I31" s="319"/>
      <c r="J31" s="319"/>
      <c r="K31" s="317"/>
      <c r="L31" s="316"/>
      <c r="M31" s="316"/>
      <c r="O31" s="289" t="str">
        <f t="shared" si="1"/>
        <v>PPA</v>
      </c>
    </row>
    <row r="32" spans="1:15" s="289" customFormat="1" ht="16.5" customHeight="1" x14ac:dyDescent="0.25">
      <c r="A32" s="315">
        <f t="shared" si="0"/>
        <v>13161</v>
      </c>
      <c r="B32" s="312" t="s">
        <v>80</v>
      </c>
      <c r="C32" s="312" t="s">
        <v>371</v>
      </c>
      <c r="D32" s="312" t="s">
        <v>372</v>
      </c>
      <c r="E32" s="312" t="s">
        <v>346</v>
      </c>
      <c r="F32" s="317" t="s">
        <v>361</v>
      </c>
      <c r="G32" s="318"/>
      <c r="H32" s="319"/>
      <c r="I32" s="319"/>
      <c r="J32" s="319"/>
      <c r="K32" s="317"/>
      <c r="L32" s="316"/>
      <c r="M32" s="316"/>
      <c r="O32" s="289" t="str">
        <f t="shared" si="1"/>
        <v>PPA</v>
      </c>
    </row>
    <row r="33" spans="1:15" s="289" customFormat="1" ht="16.5" customHeight="1" x14ac:dyDescent="0.25">
      <c r="A33" s="315">
        <f t="shared" si="0"/>
        <v>13161</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13161</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13161</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13161</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13161</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13161</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13161</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13161</v>
      </c>
      <c r="B40" s="312"/>
      <c r="C40" s="312"/>
      <c r="D40" s="312"/>
      <c r="E40" s="312"/>
      <c r="F40" s="317"/>
      <c r="G40" s="318"/>
      <c r="H40" s="319"/>
      <c r="I40" s="319"/>
      <c r="J40" s="319"/>
      <c r="K40" s="317"/>
      <c r="L40" s="316"/>
      <c r="M40" s="316"/>
      <c r="O40" s="289" t="str">
        <f t="shared" si="1"/>
        <v>ASLine</v>
      </c>
    </row>
    <row r="41" spans="1:15" s="289" customFormat="1" x14ac:dyDescent="0.25">
      <c r="A41" s="315">
        <f t="shared" si="0"/>
        <v>13161</v>
      </c>
      <c r="B41" s="312"/>
      <c r="C41" s="312"/>
      <c r="D41" s="312"/>
      <c r="E41" s="312"/>
      <c r="F41" s="317"/>
      <c r="G41" s="318"/>
      <c r="H41" s="319"/>
      <c r="I41" s="319"/>
      <c r="J41" s="319"/>
      <c r="K41" s="317"/>
      <c r="L41" s="316"/>
      <c r="M41" s="316"/>
      <c r="O41" s="289" t="str">
        <f t="shared" si="1"/>
        <v>ASLine</v>
      </c>
    </row>
    <row r="42" spans="1:15" s="289" customFormat="1" x14ac:dyDescent="0.25">
      <c r="A42" s="315">
        <f t="shared" si="0"/>
        <v>13161</v>
      </c>
      <c r="B42" s="312"/>
      <c r="C42" s="312"/>
      <c r="D42" s="312"/>
      <c r="E42" s="312"/>
      <c r="F42" s="317"/>
      <c r="G42" s="318"/>
      <c r="H42" s="319"/>
      <c r="I42" s="319"/>
      <c r="J42" s="319"/>
      <c r="K42" s="317"/>
      <c r="L42" s="316"/>
      <c r="M42" s="316"/>
      <c r="O42" s="289" t="str">
        <f t="shared" si="1"/>
        <v>ASLine</v>
      </c>
    </row>
    <row r="43" spans="1:15" s="289" customFormat="1" x14ac:dyDescent="0.25">
      <c r="A43" s="315">
        <f t="shared" si="0"/>
        <v>13161</v>
      </c>
      <c r="B43" s="312"/>
      <c r="C43" s="312"/>
      <c r="D43" s="312"/>
      <c r="E43" s="312"/>
      <c r="F43" s="317"/>
      <c r="G43" s="318"/>
      <c r="H43" s="319"/>
      <c r="I43" s="319"/>
      <c r="J43" s="319"/>
      <c r="K43" s="317"/>
      <c r="L43" s="316"/>
      <c r="M43" s="316"/>
      <c r="O43" s="289" t="str">
        <f t="shared" si="1"/>
        <v>ASLine</v>
      </c>
    </row>
    <row r="44" spans="1:15" s="289" customFormat="1" x14ac:dyDescent="0.25">
      <c r="A44" s="315">
        <f t="shared" si="0"/>
        <v>13161</v>
      </c>
      <c r="B44" s="312"/>
      <c r="C44" s="312"/>
      <c r="D44" s="312"/>
      <c r="E44" s="312"/>
      <c r="F44" s="317"/>
      <c r="G44" s="318"/>
      <c r="H44" s="319"/>
      <c r="I44" s="319"/>
      <c r="J44" s="319"/>
      <c r="K44" s="317"/>
      <c r="L44" s="316"/>
      <c r="M44" s="316"/>
      <c r="O44" s="289" t="str">
        <f t="shared" si="1"/>
        <v>ASLine</v>
      </c>
    </row>
    <row r="45" spans="1:15" s="289" customFormat="1" x14ac:dyDescent="0.25">
      <c r="A45" s="315">
        <f t="shared" si="0"/>
        <v>13161</v>
      </c>
      <c r="B45" s="312"/>
      <c r="C45" s="312"/>
      <c r="D45" s="312"/>
      <c r="E45" s="312"/>
      <c r="F45" s="317"/>
      <c r="G45" s="318"/>
      <c r="H45" s="319"/>
      <c r="I45" s="319"/>
      <c r="J45" s="319"/>
      <c r="K45" s="317"/>
      <c r="L45" s="316"/>
      <c r="M45" s="316"/>
      <c r="O45" s="289" t="str">
        <f t="shared" si="1"/>
        <v>ASLine</v>
      </c>
    </row>
    <row r="46" spans="1:15" s="289" customFormat="1" x14ac:dyDescent="0.25">
      <c r="A46" s="315">
        <f t="shared" si="0"/>
        <v>13161</v>
      </c>
      <c r="B46" s="312"/>
      <c r="C46" s="312"/>
      <c r="D46" s="312"/>
      <c r="E46" s="312"/>
      <c r="F46" s="317"/>
      <c r="G46" s="318"/>
      <c r="H46" s="319"/>
      <c r="I46" s="319"/>
      <c r="J46" s="319"/>
      <c r="K46" s="317"/>
      <c r="L46" s="316"/>
      <c r="M46" s="316"/>
      <c r="O46" s="289" t="str">
        <f t="shared" si="1"/>
        <v>ASLine</v>
      </c>
    </row>
    <row r="47" spans="1:15" s="289" customFormat="1" x14ac:dyDescent="0.25">
      <c r="A47" s="315">
        <f t="shared" si="0"/>
        <v>13161</v>
      </c>
      <c r="B47" s="312"/>
      <c r="C47" s="312"/>
      <c r="D47" s="312"/>
      <c r="E47" s="312"/>
      <c r="F47" s="317"/>
      <c r="G47" s="318"/>
      <c r="H47" s="319"/>
      <c r="I47" s="319"/>
      <c r="J47" s="319"/>
      <c r="K47" s="317"/>
      <c r="L47" s="316"/>
      <c r="M47" s="316"/>
      <c r="O47" s="289" t="str">
        <f t="shared" si="1"/>
        <v>ASLine</v>
      </c>
    </row>
    <row r="48" spans="1:15" s="289" customFormat="1" x14ac:dyDescent="0.25">
      <c r="A48" s="315">
        <f t="shared" si="0"/>
        <v>13161</v>
      </c>
      <c r="B48" s="312"/>
      <c r="C48" s="312"/>
      <c r="D48" s="312"/>
      <c r="E48" s="312"/>
      <c r="F48" s="317"/>
      <c r="G48" s="318"/>
      <c r="H48" s="319"/>
      <c r="I48" s="319"/>
      <c r="J48" s="319"/>
      <c r="K48" s="317"/>
      <c r="L48" s="316"/>
      <c r="M48" s="316"/>
      <c r="O48" s="289" t="str">
        <f t="shared" si="1"/>
        <v>ASLine</v>
      </c>
    </row>
    <row r="49" spans="1:15" s="289" customFormat="1" x14ac:dyDescent="0.25">
      <c r="A49" s="315">
        <f t="shared" si="0"/>
        <v>13161</v>
      </c>
      <c r="B49" s="312"/>
      <c r="C49" s="312"/>
      <c r="D49" s="312"/>
      <c r="E49" s="312"/>
      <c r="F49" s="317"/>
      <c r="G49" s="318"/>
      <c r="H49" s="319"/>
      <c r="I49" s="319"/>
      <c r="J49" s="319"/>
      <c r="K49" s="317"/>
      <c r="L49" s="316"/>
      <c r="M49" s="316"/>
      <c r="O49" s="289" t="str">
        <f t="shared" si="1"/>
        <v>ASLine</v>
      </c>
    </row>
    <row r="50" spans="1:15" s="289" customFormat="1" x14ac:dyDescent="0.25">
      <c r="A50" s="315">
        <f t="shared" si="0"/>
        <v>13161</v>
      </c>
      <c r="B50" s="312"/>
      <c r="C50" s="312"/>
      <c r="D50" s="312"/>
      <c r="E50" s="312"/>
      <c r="F50" s="317"/>
      <c r="G50" s="318"/>
      <c r="H50" s="319"/>
      <c r="I50" s="319"/>
      <c r="J50" s="319"/>
      <c r="K50" s="317"/>
      <c r="L50" s="316"/>
      <c r="M50" s="316"/>
      <c r="O50" s="289" t="str">
        <f t="shared" si="1"/>
        <v>ASLine</v>
      </c>
    </row>
    <row r="51" spans="1:15" s="289" customFormat="1" x14ac:dyDescent="0.25">
      <c r="A51" s="315">
        <f t="shared" si="0"/>
        <v>13161</v>
      </c>
      <c r="B51" s="312"/>
      <c r="C51" s="312"/>
      <c r="D51" s="312"/>
      <c r="E51" s="312"/>
      <c r="F51" s="317"/>
      <c r="G51" s="318"/>
      <c r="H51" s="319"/>
      <c r="I51" s="319"/>
      <c r="J51" s="319"/>
      <c r="K51" s="317"/>
      <c r="L51" s="316"/>
      <c r="M51" s="316"/>
      <c r="O51" s="289" t="str">
        <f t="shared" si="1"/>
        <v>ASLine</v>
      </c>
    </row>
    <row r="52" spans="1:15" s="289" customFormat="1" x14ac:dyDescent="0.25">
      <c r="A52" s="315">
        <f t="shared" si="0"/>
        <v>13161</v>
      </c>
      <c r="B52" s="312"/>
      <c r="C52" s="312"/>
      <c r="D52" s="312"/>
      <c r="E52" s="312"/>
      <c r="F52" s="317"/>
      <c r="G52" s="318"/>
      <c r="H52" s="319"/>
      <c r="I52" s="319"/>
      <c r="J52" s="319"/>
      <c r="K52" s="317"/>
      <c r="L52" s="316"/>
      <c r="M52" s="316"/>
      <c r="O52" s="289" t="str">
        <f t="shared" si="1"/>
        <v>ASLine</v>
      </c>
    </row>
    <row r="53" spans="1:15" s="289" customFormat="1" x14ac:dyDescent="0.25">
      <c r="A53" s="315">
        <f t="shared" si="0"/>
        <v>13161</v>
      </c>
      <c r="B53" s="312"/>
      <c r="C53" s="312"/>
      <c r="D53" s="312"/>
      <c r="E53" s="312"/>
      <c r="F53" s="317"/>
      <c r="G53" s="318"/>
      <c r="H53" s="319"/>
      <c r="I53" s="319"/>
      <c r="J53" s="319"/>
      <c r="K53" s="317"/>
      <c r="L53" s="316"/>
      <c r="M53" s="316"/>
      <c r="O53" s="289" t="str">
        <f t="shared" si="1"/>
        <v>ASLine</v>
      </c>
    </row>
    <row r="54" spans="1:15" s="289" customFormat="1" x14ac:dyDescent="0.25">
      <c r="A54" s="315">
        <f t="shared" si="0"/>
        <v>13161</v>
      </c>
      <c r="B54" s="312"/>
      <c r="C54" s="312"/>
      <c r="D54" s="312"/>
      <c r="E54" s="312"/>
      <c r="F54" s="317"/>
      <c r="G54" s="318"/>
      <c r="H54" s="319"/>
      <c r="I54" s="319"/>
      <c r="J54" s="319"/>
      <c r="K54" s="317"/>
      <c r="L54" s="316"/>
      <c r="M54" s="316"/>
      <c r="O54" s="289" t="str">
        <f t="shared" si="1"/>
        <v>ASLine</v>
      </c>
    </row>
    <row r="55" spans="1:15" s="289" customFormat="1" x14ac:dyDescent="0.25">
      <c r="A55" s="315">
        <f t="shared" si="0"/>
        <v>13161</v>
      </c>
      <c r="B55" s="312"/>
      <c r="C55" s="312"/>
      <c r="D55" s="312"/>
      <c r="E55" s="312"/>
      <c r="F55" s="317"/>
      <c r="G55" s="318"/>
      <c r="H55" s="319"/>
      <c r="I55" s="319"/>
      <c r="J55" s="319"/>
      <c r="K55" s="317"/>
      <c r="L55" s="316"/>
      <c r="M55" s="316"/>
      <c r="O55" s="289" t="str">
        <f t="shared" si="1"/>
        <v>ASLine</v>
      </c>
    </row>
    <row r="56" spans="1:15" ht="15.75" x14ac:dyDescent="0.25">
      <c r="A56" s="315">
        <f t="shared" si="0"/>
        <v>13161</v>
      </c>
      <c r="B56" s="312"/>
      <c r="C56" s="312"/>
      <c r="D56" s="312"/>
      <c r="E56" s="312"/>
      <c r="F56" s="317"/>
      <c r="G56" s="318"/>
      <c r="H56" s="319"/>
      <c r="I56" s="319"/>
      <c r="J56" s="319"/>
      <c r="K56" s="317"/>
      <c r="L56" s="316"/>
      <c r="M56" s="316"/>
      <c r="O56" s="289" t="str">
        <f t="shared" si="1"/>
        <v>ASLine</v>
      </c>
    </row>
    <row r="57" spans="1:15" ht="15.75" x14ac:dyDescent="0.25">
      <c r="A57" s="315">
        <f t="shared" si="0"/>
        <v>13161</v>
      </c>
      <c r="B57" s="312"/>
      <c r="C57" s="312"/>
      <c r="D57" s="312"/>
      <c r="E57" s="312"/>
      <c r="F57" s="317"/>
      <c r="G57" s="318"/>
      <c r="H57" s="319"/>
      <c r="I57" s="319"/>
      <c r="J57" s="319"/>
      <c r="K57" s="317"/>
      <c r="L57" s="316"/>
      <c r="M57" s="316"/>
      <c r="O57" s="289" t="str">
        <f t="shared" si="1"/>
        <v>ASLine</v>
      </c>
    </row>
    <row r="58" spans="1:15" ht="15.75" x14ac:dyDescent="0.25">
      <c r="A58" s="315">
        <f t="shared" si="0"/>
        <v>13161</v>
      </c>
      <c r="B58" s="312"/>
      <c r="C58" s="312"/>
      <c r="D58" s="312"/>
      <c r="E58" s="312"/>
      <c r="F58" s="317"/>
      <c r="G58" s="318"/>
      <c r="H58" s="319"/>
      <c r="I58" s="319"/>
      <c r="J58" s="319"/>
      <c r="K58" s="317"/>
      <c r="L58" s="316"/>
      <c r="M58" s="316"/>
      <c r="O58" s="289" t="str">
        <f t="shared" si="1"/>
        <v>ASLine</v>
      </c>
    </row>
    <row r="59" spans="1:15" ht="15.75" x14ac:dyDescent="0.25">
      <c r="A59" s="315">
        <f t="shared" si="0"/>
        <v>13161</v>
      </c>
      <c r="B59" s="312"/>
      <c r="C59" s="312"/>
      <c r="D59" s="312"/>
      <c r="E59" s="312"/>
      <c r="F59" s="317"/>
      <c r="G59" s="318"/>
      <c r="H59" s="319"/>
      <c r="I59" s="319"/>
      <c r="J59" s="319"/>
      <c r="K59" s="317"/>
      <c r="L59" s="316"/>
      <c r="M59" s="316"/>
      <c r="O59" s="289" t="str">
        <f t="shared" si="1"/>
        <v>ASLine</v>
      </c>
    </row>
    <row r="60" spans="1:15" ht="15.75" x14ac:dyDescent="0.25">
      <c r="A60" s="315">
        <f t="shared" si="0"/>
        <v>13161</v>
      </c>
      <c r="B60" s="312"/>
      <c r="C60" s="312"/>
      <c r="D60" s="312"/>
      <c r="E60" s="312"/>
      <c r="F60" s="317"/>
      <c r="G60" s="318"/>
      <c r="H60" s="319"/>
      <c r="I60" s="319"/>
      <c r="J60" s="319"/>
      <c r="K60" s="317"/>
      <c r="L60" s="316"/>
      <c r="M60" s="316"/>
      <c r="O60" s="289" t="str">
        <f t="shared" si="1"/>
        <v>ASLine</v>
      </c>
    </row>
    <row r="61" spans="1:15" ht="15.75" x14ac:dyDescent="0.25">
      <c r="A61" s="315">
        <f t="shared" si="0"/>
        <v>13161</v>
      </c>
      <c r="B61" s="312"/>
      <c r="C61" s="312"/>
      <c r="D61" s="312"/>
      <c r="E61" s="312"/>
      <c r="F61" s="317"/>
      <c r="G61" s="318"/>
      <c r="H61" s="319"/>
      <c r="I61" s="319"/>
      <c r="J61" s="319"/>
      <c r="K61" s="317"/>
      <c r="L61" s="316"/>
      <c r="M61" s="316"/>
      <c r="O61" s="289" t="str">
        <f t="shared" si="1"/>
        <v>ASLine</v>
      </c>
    </row>
    <row r="62" spans="1:15" ht="15.75" x14ac:dyDescent="0.25">
      <c r="A62" s="315">
        <f t="shared" si="0"/>
        <v>13161</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344</v>
      </c>
    </row>
    <row r="3" spans="1:4" x14ac:dyDescent="0.25">
      <c r="A3" t="s">
        <v>228</v>
      </c>
      <c r="B3" t="s">
        <v>227</v>
      </c>
      <c r="D3" t="s">
        <v>345</v>
      </c>
    </row>
    <row r="4" spans="1:4" x14ac:dyDescent="0.25">
      <c r="A4" t="s">
        <v>81</v>
      </c>
      <c r="B4" t="s">
        <v>225</v>
      </c>
      <c r="D4" t="s">
        <v>346</v>
      </c>
    </row>
    <row r="5" spans="1:4" x14ac:dyDescent="0.25">
      <c r="A5" t="s">
        <v>82</v>
      </c>
      <c r="B5" t="s">
        <v>229</v>
      </c>
      <c r="D5" t="s">
        <v>347</v>
      </c>
    </row>
    <row r="6" spans="1:4" x14ac:dyDescent="0.25">
      <c r="A6" t="s">
        <v>230</v>
      </c>
      <c r="B6" t="s">
        <v>85</v>
      </c>
    </row>
    <row r="7" spans="1:4" x14ac:dyDescent="0.25">
      <c r="A7" t="s">
        <v>231</v>
      </c>
      <c r="B7" t="s">
        <v>86</v>
      </c>
    </row>
    <row r="8" spans="1:4" x14ac:dyDescent="0.25">
      <c r="A8" t="s">
        <v>158</v>
      </c>
      <c r="B8" t="s">
        <v>319</v>
      </c>
    </row>
    <row r="10" spans="1:4" x14ac:dyDescent="0.25">
      <c r="A10" s="291" t="s">
        <v>286</v>
      </c>
    </row>
    <row r="17" spans="2:2" x14ac:dyDescent="0.25">
      <c r="B17" s="151"/>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1" t="s">
        <v>285</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25">
      <c r="A4" s="151" t="str">
        <f>'Cover Page'!B9</f>
        <v>Commerce West Insurance</v>
      </c>
      <c r="B4" s="151">
        <f>'Cover Page'!L9</f>
        <v>13161</v>
      </c>
      <c r="C4" s="151" t="str">
        <f>'Cover Page'!B13</f>
        <v>MAPFRE U.S.A. Corp.</v>
      </c>
      <c r="D4" s="152">
        <f>'Cover Page'!L13</f>
        <v>411</v>
      </c>
      <c r="E4" s="151" t="str">
        <f>'Cover Page'!B17</f>
        <v>2633 Camino Ramon Suite 300</v>
      </c>
      <c r="F4" s="151" t="str">
        <f>'Cover Page'!B20</f>
        <v>San Ramon</v>
      </c>
      <c r="G4" s="151" t="str">
        <f>'Cover Page'!I20</f>
        <v>CA</v>
      </c>
      <c r="H4" s="152">
        <f>'Cover Page'!L20</f>
        <v>94583</v>
      </c>
      <c r="I4" s="151" t="b">
        <v>1</v>
      </c>
      <c r="J4" s="151" t="b">
        <v>0</v>
      </c>
      <c r="K4" s="153">
        <f>'Cover Page'!B32</f>
        <v>44301</v>
      </c>
      <c r="L4" s="172" t="str">
        <f>'Cover Page'!B35</f>
        <v>Rebecca Russo</v>
      </c>
      <c r="M4" s="172" t="str">
        <f>'Cover Page'!B38</f>
        <v>AVP, Technical Western Region</v>
      </c>
      <c r="N4" s="215" t="str">
        <f>'Cover Page'!I35</f>
        <v>800-922-8276 x71220</v>
      </c>
      <c r="O4" s="215" t="str">
        <f>'Cover Page'!L35</f>
        <v>916-983-9854</v>
      </c>
      <c r="P4" s="151" t="str">
        <f>'Cover Page'!I38</f>
        <v>rrusso@mapfreusa.com</v>
      </c>
      <c r="Q4" s="151" t="str">
        <f>'Cover Page'!B42</f>
        <v>Rebecca Russo</v>
      </c>
      <c r="R4" s="151" t="str">
        <f>'Cover Page'!B46</f>
        <v>AVP, Technical Western Region</v>
      </c>
      <c r="S4" s="215" t="str">
        <f>'Cover Page'!I42</f>
        <v>800-922-8276 x71220</v>
      </c>
      <c r="T4" s="215" t="str">
        <f>'Cover Page'!L42</f>
        <v>916-983-9854</v>
      </c>
      <c r="U4" s="151" t="str">
        <f>'Cover Page'!I46</f>
        <v>rrusso@mapfreusa.com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2">
        <f>Questionnaire!E37</f>
        <v>0</v>
      </c>
      <c r="AK4" s="151">
        <f>'Explanatory Memorandum'!C14</f>
        <v>0</v>
      </c>
      <c r="AL4" s="151" t="str">
        <f>'Explanatory Memorandum'!C33</f>
        <v>We have withdrawn our pending rate filings for our Protection and Group programs,  CDI # 20-729 &amp; CDI# 20-713, respectively,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v>
      </c>
    </row>
    <row r="6" spans="1:38" x14ac:dyDescent="0.2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9" customWidth="1"/>
    <col min="4" max="4" width="7.5703125" style="240" customWidth="1"/>
    <col min="5" max="6" width="6.42578125" style="240" customWidth="1"/>
    <col min="7" max="7" width="9.140625" style="241" customWidth="1"/>
    <col min="8" max="8" width="7.42578125" style="239" customWidth="1"/>
    <col min="9" max="9" width="6" style="240" customWidth="1"/>
    <col min="10" max="10" width="4" style="240" customWidth="1"/>
    <col min="11" max="11" width="5.85546875" style="240" customWidth="1"/>
    <col min="12" max="12" width="9" style="240" bestFit="1" customWidth="1"/>
    <col min="13" max="13" width="9.5703125" style="240" customWidth="1"/>
    <col min="14" max="14" width="11.7109375" style="240" customWidth="1"/>
    <col min="15" max="15" width="12.42578125" style="240" customWidth="1"/>
    <col min="16" max="16" width="8.28515625" style="241" customWidth="1"/>
    <col min="17" max="17" width="6.42578125" style="233" customWidth="1"/>
    <col min="18" max="18" width="5.140625" style="233" customWidth="1"/>
    <col min="19" max="19" width="7.140625" style="233" customWidth="1"/>
    <col min="20" max="20" width="6.42578125" style="233" customWidth="1"/>
    <col min="21" max="21" width="6.140625" style="241" bestFit="1" customWidth="1"/>
  </cols>
  <sheetData>
    <row r="1" spans="1:27" x14ac:dyDescent="0.25">
      <c r="A1" s="227"/>
      <c r="B1" s="227"/>
      <c r="C1" s="373" t="s">
        <v>185</v>
      </c>
      <c r="D1" s="374"/>
      <c r="E1" s="374"/>
      <c r="F1" s="374"/>
      <c r="G1" s="375"/>
      <c r="H1" s="376" t="s">
        <v>186</v>
      </c>
      <c r="I1" s="377"/>
      <c r="J1" s="377"/>
      <c r="K1" s="377"/>
      <c r="L1" s="377"/>
      <c r="M1" s="377"/>
      <c r="N1" s="377"/>
      <c r="O1" s="377"/>
      <c r="P1" s="378"/>
      <c r="Q1" s="373" t="s">
        <v>187</v>
      </c>
      <c r="R1" s="374"/>
      <c r="S1" s="374"/>
      <c r="T1" s="374"/>
      <c r="U1" s="375"/>
    </row>
    <row r="2" spans="1:27" s="224" customFormat="1" ht="60.75" thickBot="1" x14ac:dyDescent="0.3">
      <c r="A2" s="228" t="s">
        <v>176</v>
      </c>
      <c r="B2" s="229" t="s">
        <v>175</v>
      </c>
      <c r="C2" s="234" t="s">
        <v>188</v>
      </c>
      <c r="D2" s="230" t="s">
        <v>189</v>
      </c>
      <c r="E2" s="230" t="s">
        <v>190</v>
      </c>
      <c r="F2" s="230" t="s">
        <v>204</v>
      </c>
      <c r="G2" s="235" t="s">
        <v>191</v>
      </c>
      <c r="H2" s="242" t="s">
        <v>192</v>
      </c>
      <c r="I2" s="231" t="s">
        <v>193</v>
      </c>
      <c r="J2" s="231" t="s">
        <v>59</v>
      </c>
      <c r="K2" s="231" t="s">
        <v>194</v>
      </c>
      <c r="L2" s="231" t="s">
        <v>195</v>
      </c>
      <c r="M2" s="231" t="s">
        <v>196</v>
      </c>
      <c r="N2" s="231" t="s">
        <v>197</v>
      </c>
      <c r="O2" s="231" t="s">
        <v>213</v>
      </c>
      <c r="P2" s="243" t="s">
        <v>198</v>
      </c>
      <c r="Q2" s="230" t="s">
        <v>199</v>
      </c>
      <c r="R2" s="230" t="s">
        <v>200</v>
      </c>
      <c r="S2" s="230" t="s">
        <v>201</v>
      </c>
      <c r="T2" s="230" t="s">
        <v>203</v>
      </c>
      <c r="U2" s="235" t="s">
        <v>202</v>
      </c>
    </row>
    <row r="3" spans="1:27" ht="15.75" thickTop="1" x14ac:dyDescent="0.25">
      <c r="A3" s="151">
        <f>'Cover Page'!$L$9</f>
        <v>13161</v>
      </c>
      <c r="B3" s="151" t="s">
        <v>80</v>
      </c>
      <c r="C3" s="236">
        <f>Questionnaire!$U$44</f>
        <v>0</v>
      </c>
      <c r="D3" s="237">
        <f>Questionnaire!$U$45</f>
        <v>0</v>
      </c>
      <c r="E3" s="237">
        <f>Questionnaire!$U$46</f>
        <v>0</v>
      </c>
      <c r="F3" s="237">
        <f>Questionnaire!$U$47</f>
        <v>0</v>
      </c>
      <c r="G3" s="238">
        <f>Questionnaire!$U$48</f>
        <v>0</v>
      </c>
      <c r="H3" s="236">
        <f>Questionnaire!$U$55</f>
        <v>0</v>
      </c>
      <c r="I3" s="237">
        <f>Questionnaire!$U$58</f>
        <v>0</v>
      </c>
      <c r="J3" s="237">
        <f>Questionnaire!$U$59</f>
        <v>0</v>
      </c>
      <c r="K3" s="237">
        <f>Questionnaire!$U$60</f>
        <v>0</v>
      </c>
      <c r="L3" s="237">
        <f>Questionnaire!$U$61</f>
        <v>0</v>
      </c>
      <c r="M3" s="244">
        <f>Questionnaire!$U$68</f>
        <v>0</v>
      </c>
      <c r="N3" s="245">
        <f>Questionnaire!$U$69</f>
        <v>0</v>
      </c>
      <c r="O3" s="272">
        <f>Questionnaire!G70</f>
        <v>0</v>
      </c>
      <c r="P3" s="246">
        <f>Questionnaire!$U$73</f>
        <v>1</v>
      </c>
      <c r="Q3" s="232">
        <f>Questionnaire!$U$81</f>
        <v>1</v>
      </c>
      <c r="R3" s="232">
        <f>Questionnaire!$U$82</f>
        <v>1</v>
      </c>
      <c r="S3" s="232">
        <f>Questionnaire!$U$83</f>
        <v>1</v>
      </c>
      <c r="T3" s="232">
        <f>Questionnaire!$U$84</f>
        <v>1</v>
      </c>
      <c r="U3" s="238">
        <f>Questionnaire!$U$85</f>
        <v>0</v>
      </c>
    </row>
    <row r="4" spans="1:27" x14ac:dyDescent="0.25">
      <c r="A4" s="151">
        <f>'Cover Page'!$L$9</f>
        <v>13161</v>
      </c>
      <c r="B4" s="151" t="s">
        <v>228</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25">
      <c r="A5" s="151">
        <f>'Cover Page'!$L$9</f>
        <v>13161</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25">
      <c r="A6" s="151">
        <f>'Cover Page'!$L$9</f>
        <v>13161</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25">
      <c r="A7" s="151">
        <f>'Cover Page'!$L$9</f>
        <v>13161</v>
      </c>
      <c r="B7" s="151" t="s">
        <v>230</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25">
      <c r="A8" s="151">
        <f>'Cover Page'!$L$9</f>
        <v>13161</v>
      </c>
      <c r="B8" s="151" t="s">
        <v>231</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25">
      <c r="A9" s="151">
        <f>'Cover Page'!$L$9</f>
        <v>13161</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25">
      <c r="V14" s="214"/>
      <c r="W14" s="214"/>
      <c r="X14" s="214"/>
      <c r="Y14" s="213"/>
      <c r="Z14" s="208"/>
      <c r="AA14" s="208"/>
    </row>
    <row r="15" spans="1:27" x14ac:dyDescent="0.25">
      <c r="V15" s="214"/>
      <c r="W15" s="214"/>
      <c r="X15" s="214"/>
      <c r="Y15" s="213"/>
      <c r="Z15" s="208"/>
      <c r="AA15" s="208"/>
    </row>
    <row r="16" spans="1:27" x14ac:dyDescent="0.25">
      <c r="V16" s="214"/>
      <c r="W16" s="214"/>
      <c r="X16" s="214"/>
      <c r="Y16" s="213"/>
      <c r="Z16" s="208"/>
      <c r="AA16" s="208"/>
    </row>
    <row r="17" spans="22:27" x14ac:dyDescent="0.25">
      <c r="V17" s="214"/>
      <c r="W17" s="214"/>
      <c r="X17" s="214"/>
      <c r="Y17" s="213"/>
      <c r="Z17" s="208"/>
      <c r="AA17" s="208"/>
    </row>
    <row r="18" spans="22:27" x14ac:dyDescent="0.25">
      <c r="V18" s="214"/>
      <c r="W18" s="214"/>
      <c r="X18" s="214"/>
      <c r="Y18" s="213"/>
      <c r="Z18" s="208"/>
      <c r="AA18" s="208"/>
    </row>
    <row r="19" spans="22:27" x14ac:dyDescent="0.25">
      <c r="V19" s="214"/>
      <c r="W19" s="214"/>
      <c r="X19" s="214"/>
      <c r="Y19" s="213"/>
      <c r="Z19" s="208"/>
      <c r="AA19" s="208"/>
    </row>
    <row r="20" spans="22:27" x14ac:dyDescent="0.2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49" t="s">
        <v>100</v>
      </c>
      <c r="B1" s="290" t="s">
        <v>236</v>
      </c>
    </row>
    <row r="2" spans="1:2" x14ac:dyDescent="0.25">
      <c r="A2" s="149" t="s">
        <v>101</v>
      </c>
      <c r="B2" s="290" t="s">
        <v>237</v>
      </c>
    </row>
    <row r="3" spans="1:2" x14ac:dyDescent="0.25">
      <c r="A3" s="149" t="s">
        <v>102</v>
      </c>
      <c r="B3" s="290" t="s">
        <v>238</v>
      </c>
    </row>
    <row r="4" spans="1:2" x14ac:dyDescent="0.25">
      <c r="A4" s="149" t="s">
        <v>103</v>
      </c>
      <c r="B4" s="290" t="s">
        <v>239</v>
      </c>
    </row>
    <row r="5" spans="1:2" x14ac:dyDescent="0.25">
      <c r="A5" s="149" t="s">
        <v>104</v>
      </c>
      <c r="B5" s="290" t="s">
        <v>235</v>
      </c>
    </row>
    <row r="6" spans="1:2" x14ac:dyDescent="0.25">
      <c r="A6" s="149" t="s">
        <v>105</v>
      </c>
      <c r="B6" s="290" t="s">
        <v>240</v>
      </c>
    </row>
    <row r="7" spans="1:2" x14ac:dyDescent="0.25">
      <c r="A7" s="149" t="s">
        <v>106</v>
      </c>
      <c r="B7" s="290" t="s">
        <v>241</v>
      </c>
    </row>
    <row r="8" spans="1:2" x14ac:dyDescent="0.25">
      <c r="A8" s="149" t="s">
        <v>107</v>
      </c>
      <c r="B8" s="290" t="s">
        <v>242</v>
      </c>
    </row>
    <row r="9" spans="1:2" x14ac:dyDescent="0.25">
      <c r="A9" s="149" t="s">
        <v>108</v>
      </c>
      <c r="B9" s="290" t="s">
        <v>243</v>
      </c>
    </row>
    <row r="10" spans="1:2" x14ac:dyDescent="0.25">
      <c r="A10" s="149" t="s">
        <v>109</v>
      </c>
      <c r="B10" s="290" t="s">
        <v>244</v>
      </c>
    </row>
    <row r="11" spans="1:2" x14ac:dyDescent="0.25">
      <c r="A11" s="149" t="s">
        <v>110</v>
      </c>
      <c r="B11" s="290" t="s">
        <v>245</v>
      </c>
    </row>
    <row r="12" spans="1:2" x14ac:dyDescent="0.25">
      <c r="A12" s="149" t="s">
        <v>111</v>
      </c>
      <c r="B12" s="290" t="s">
        <v>246</v>
      </c>
    </row>
    <row r="13" spans="1:2" x14ac:dyDescent="0.25">
      <c r="A13" s="149" t="s">
        <v>112</v>
      </c>
      <c r="B13" s="290" t="s">
        <v>247</v>
      </c>
    </row>
    <row r="14" spans="1:2" x14ac:dyDescent="0.25">
      <c r="A14" s="149" t="s">
        <v>113</v>
      </c>
      <c r="B14" s="290" t="s">
        <v>248</v>
      </c>
    </row>
    <row r="15" spans="1:2" x14ac:dyDescent="0.25">
      <c r="A15" s="149" t="s">
        <v>114</v>
      </c>
      <c r="B15" s="290" t="s">
        <v>249</v>
      </c>
    </row>
    <row r="16" spans="1:2" x14ac:dyDescent="0.25">
      <c r="A16" s="149" t="s">
        <v>115</v>
      </c>
      <c r="B16" s="290" t="s">
        <v>250</v>
      </c>
    </row>
    <row r="17" spans="1:2" x14ac:dyDescent="0.25">
      <c r="A17" s="149" t="s">
        <v>116</v>
      </c>
      <c r="B17" s="290" t="s">
        <v>251</v>
      </c>
    </row>
    <row r="18" spans="1:2" x14ac:dyDescent="0.25">
      <c r="A18" s="149" t="s">
        <v>117</v>
      </c>
      <c r="B18" s="290" t="s">
        <v>252</v>
      </c>
    </row>
    <row r="19" spans="1:2" x14ac:dyDescent="0.25">
      <c r="A19" s="149" t="s">
        <v>118</v>
      </c>
      <c r="B19" s="290" t="s">
        <v>253</v>
      </c>
    </row>
    <row r="20" spans="1:2" x14ac:dyDescent="0.25">
      <c r="A20" s="149" t="s">
        <v>119</v>
      </c>
      <c r="B20" s="290" t="s">
        <v>254</v>
      </c>
    </row>
    <row r="21" spans="1:2" x14ac:dyDescent="0.25">
      <c r="A21" s="149" t="s">
        <v>120</v>
      </c>
      <c r="B21" s="290" t="s">
        <v>255</v>
      </c>
    </row>
    <row r="22" spans="1:2" x14ac:dyDescent="0.25">
      <c r="A22" s="149" t="s">
        <v>121</v>
      </c>
      <c r="B22" s="290" t="s">
        <v>256</v>
      </c>
    </row>
    <row r="23" spans="1:2" x14ac:dyDescent="0.25">
      <c r="A23" s="149" t="s">
        <v>122</v>
      </c>
      <c r="B23" s="290" t="s">
        <v>257</v>
      </c>
    </row>
    <row r="24" spans="1:2" x14ac:dyDescent="0.25">
      <c r="A24" s="149" t="s">
        <v>123</v>
      </c>
      <c r="B24" s="290" t="s">
        <v>258</v>
      </c>
    </row>
    <row r="25" spans="1:2" x14ac:dyDescent="0.25">
      <c r="A25" s="149" t="s">
        <v>124</v>
      </c>
      <c r="B25" s="290" t="s">
        <v>259</v>
      </c>
    </row>
    <row r="26" spans="1:2" x14ac:dyDescent="0.25">
      <c r="A26" s="149" t="s">
        <v>125</v>
      </c>
      <c r="B26" s="290" t="s">
        <v>260</v>
      </c>
    </row>
    <row r="27" spans="1:2" x14ac:dyDescent="0.25">
      <c r="A27" s="149" t="s">
        <v>126</v>
      </c>
      <c r="B27" s="290" t="s">
        <v>261</v>
      </c>
    </row>
    <row r="28" spans="1:2" x14ac:dyDescent="0.25">
      <c r="A28" s="149" t="s">
        <v>127</v>
      </c>
      <c r="B28" s="290" t="s">
        <v>262</v>
      </c>
    </row>
    <row r="29" spans="1:2" x14ac:dyDescent="0.25">
      <c r="A29" s="149" t="s">
        <v>128</v>
      </c>
      <c r="B29" s="290" t="s">
        <v>263</v>
      </c>
    </row>
    <row r="30" spans="1:2" x14ac:dyDescent="0.25">
      <c r="A30" s="149" t="s">
        <v>129</v>
      </c>
      <c r="B30" s="290" t="s">
        <v>264</v>
      </c>
    </row>
    <row r="31" spans="1:2" x14ac:dyDescent="0.25">
      <c r="A31" s="149" t="s">
        <v>130</v>
      </c>
      <c r="B31" s="290" t="s">
        <v>265</v>
      </c>
    </row>
    <row r="32" spans="1:2" x14ac:dyDescent="0.25">
      <c r="A32" s="149" t="s">
        <v>131</v>
      </c>
      <c r="B32" s="290" t="s">
        <v>266</v>
      </c>
    </row>
    <row r="33" spans="1:2" x14ac:dyDescent="0.25">
      <c r="A33" s="149" t="s">
        <v>132</v>
      </c>
      <c r="B33" s="290" t="s">
        <v>267</v>
      </c>
    </row>
    <row r="34" spans="1:2" x14ac:dyDescent="0.25">
      <c r="A34" s="149" t="s">
        <v>133</v>
      </c>
      <c r="B34" s="290" t="s">
        <v>268</v>
      </c>
    </row>
    <row r="35" spans="1:2" x14ac:dyDescent="0.25">
      <c r="A35" s="149" t="s">
        <v>134</v>
      </c>
      <c r="B35" s="290" t="s">
        <v>269</v>
      </c>
    </row>
    <row r="36" spans="1:2" x14ac:dyDescent="0.25">
      <c r="A36" s="149" t="s">
        <v>135</v>
      </c>
      <c r="B36" s="290" t="s">
        <v>270</v>
      </c>
    </row>
    <row r="37" spans="1:2" x14ac:dyDescent="0.25">
      <c r="A37" s="149" t="s">
        <v>136</v>
      </c>
      <c r="B37" s="290" t="s">
        <v>271</v>
      </c>
    </row>
    <row r="38" spans="1:2" x14ac:dyDescent="0.25">
      <c r="A38" s="149" t="s">
        <v>137</v>
      </c>
      <c r="B38" s="290" t="s">
        <v>272</v>
      </c>
    </row>
    <row r="39" spans="1:2" x14ac:dyDescent="0.25">
      <c r="A39" s="149" t="s">
        <v>138</v>
      </c>
      <c r="B39" s="290" t="s">
        <v>273</v>
      </c>
    </row>
    <row r="40" spans="1:2" x14ac:dyDescent="0.25">
      <c r="A40" s="149" t="s">
        <v>139</v>
      </c>
      <c r="B40" s="290" t="s">
        <v>274</v>
      </c>
    </row>
    <row r="41" spans="1:2" x14ac:dyDescent="0.25">
      <c r="A41" s="149" t="s">
        <v>140</v>
      </c>
      <c r="B41" s="290" t="s">
        <v>275</v>
      </c>
    </row>
    <row r="42" spans="1:2" x14ac:dyDescent="0.25">
      <c r="A42" s="149" t="s">
        <v>141</v>
      </c>
      <c r="B42" s="290" t="s">
        <v>276</v>
      </c>
    </row>
    <row r="43" spans="1:2" x14ac:dyDescent="0.25">
      <c r="A43" s="149" t="s">
        <v>142</v>
      </c>
      <c r="B43" s="290" t="s">
        <v>277</v>
      </c>
    </row>
    <row r="44" spans="1:2" x14ac:dyDescent="0.25">
      <c r="A44" s="149" t="s">
        <v>143</v>
      </c>
      <c r="B44" s="290" t="s">
        <v>278</v>
      </c>
    </row>
    <row r="45" spans="1:2" x14ac:dyDescent="0.25">
      <c r="A45" s="149" t="s">
        <v>144</v>
      </c>
      <c r="B45" s="290" t="s">
        <v>279</v>
      </c>
    </row>
    <row r="46" spans="1:2" x14ac:dyDescent="0.25">
      <c r="A46" s="149" t="s">
        <v>145</v>
      </c>
      <c r="B46" s="290" t="s">
        <v>280</v>
      </c>
    </row>
    <row r="47" spans="1:2" x14ac:dyDescent="0.25">
      <c r="A47" s="149" t="s">
        <v>146</v>
      </c>
      <c r="B47" s="290" t="s">
        <v>281</v>
      </c>
    </row>
    <row r="48" spans="1:2" x14ac:dyDescent="0.25">
      <c r="A48" s="149" t="s">
        <v>147</v>
      </c>
      <c r="B48" s="290" t="s">
        <v>282</v>
      </c>
    </row>
    <row r="49" spans="1:2" x14ac:dyDescent="0.25">
      <c r="A49" s="149" t="s">
        <v>148</v>
      </c>
      <c r="B49" s="290" t="s">
        <v>283</v>
      </c>
    </row>
    <row r="50" spans="1:2" x14ac:dyDescent="0.25">
      <c r="A50" s="149"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2021-04-14T01:19:49Z</dcterms:modified>
</cp:coreProperties>
</file>