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cbinsgroup-my.sharepoint.com/personal/oramirez_cbinsgroup_com/Documents/2020 CA Return of Premium due to COVID 19 Data Call/"/>
    </mc:Choice>
  </mc:AlternateContent>
  <xr:revisionPtr revIDLastSave="0" documentId="8_{BF4C52AF-B5DD-45CC-B748-B53E65323264}" xr6:coauthVersionLast="44" xr6:coauthVersionMax="44" xr10:uidLastSave="{00000000-0000-0000-0000-000000000000}"/>
  <bookViews>
    <workbookView xWindow="-110" yWindow="-11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8" i="8" l="1"/>
  <c r="O59" i="8"/>
  <c r="O60" i="8"/>
  <c r="O61" i="8"/>
  <c r="O62" i="8"/>
  <c r="O63" i="8"/>
  <c r="O64" i="8"/>
  <c r="O20" i="8" l="1"/>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19"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9" i="8" l="1"/>
  <c r="M7" i="8"/>
  <c r="B9" i="8"/>
  <c r="B7" i="8"/>
  <c r="A58" i="8" l="1"/>
  <c r="A62" i="8"/>
  <c r="A59" i="8"/>
  <c r="A63" i="8"/>
  <c r="A60" i="8"/>
  <c r="A64" i="8"/>
  <c r="A61" i="8"/>
  <c r="A19" i="8"/>
  <c r="A20" i="8"/>
  <c r="A21" i="8"/>
  <c r="A22" i="8"/>
  <c r="A24" i="8"/>
  <c r="A25" i="8"/>
  <c r="A23" i="8"/>
  <c r="A26" i="8"/>
  <c r="A30" i="8"/>
  <c r="A34" i="8"/>
  <c r="A38" i="8"/>
  <c r="A42" i="8"/>
  <c r="A46" i="8"/>
  <c r="A50" i="8"/>
  <c r="A54" i="8"/>
  <c r="A27" i="8"/>
  <c r="A31" i="8"/>
  <c r="A35" i="8"/>
  <c r="A39" i="8"/>
  <c r="A43" i="8"/>
  <c r="A47" i="8"/>
  <c r="A51" i="8"/>
  <c r="A55" i="8"/>
  <c r="A49" i="8"/>
  <c r="A57" i="8"/>
  <c r="A28" i="8"/>
  <c r="A32" i="8"/>
  <c r="A36" i="8"/>
  <c r="A40" i="8"/>
  <c r="A44" i="8"/>
  <c r="A48" i="8"/>
  <c r="A52" i="8"/>
  <c r="A56" i="8"/>
  <c r="A29" i="8"/>
  <c r="A33" i="8"/>
  <c r="A37" i="8"/>
  <c r="A41" i="8"/>
  <c r="A45" i="8"/>
  <c r="A5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<sst xmlns="http://schemas.openxmlformats.org/spreadsheetml/2006/main" count="546" uniqueCount="369">
  <si>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</si>
  <si>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</si>
  <si>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</si>
  <si>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</si>
  <si>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</si>
  <si>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</si>
  <si>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</si>
  <si>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</si>
  <si>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</si>
  <si>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</si>
  <si>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</si>
  <si>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</si>
  <si>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</si>
  <si>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</si>
  <si>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</si>
  <si>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</si>
  <si>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</si>
  <si>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</si>
  <si>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</si>
  <si>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</si>
  <si>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</si>
  <si>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</si>
  <si>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</si>
  <si>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</si>
  <si>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</si>
  <si>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</si>
  <si>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</si>
  <si>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</si>
  <si>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</si>
  <si>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</si>
  <si>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</si>
  <si>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</si>
  <si>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</si>
  <si>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</si>
  <si>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</si>
  <si>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</si>
  <si>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</si>
  <si>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</si>
  <si>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</si>
  <si>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</si>
  <si>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</si>
  <si>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</si>
  <si>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</si>
  <si>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</si>
  <si>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</si>
  <si>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</si>
  <si>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</si>
  <si>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</si>
  <si>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</si>
  <si>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</si>
  <si>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</si>
  <si>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</si>
  <si>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</si>
  <si>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</si>
  <si>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</si>
  <si>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</si>
  <si>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</si>
  <si>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</si>
  <si>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</si>
  <si>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</si>
  <si>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</si>
  <si>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</si>
  <si>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</si>
  <si>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</si>
  <si>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</si>
  <si>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</si>
  <si>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</si>
  <si>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</si>
  <si>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</si>
  <si>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</si>
  <si>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</si>
  <si>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</si>
  <si>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</si>
  <si>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</si>
  <si>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</si>
  <si>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</si>
  <si>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</si>
  <si>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</si>
  <si>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</si>
  <si>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</si>
  <si>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</si>
  <si>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</si>
  <si>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</si>
  <si>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</si>
  <si>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</si>
  <si>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</si>
  <si>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</si>
  <si>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</si>
  <si>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</si>
  <si>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</si>
  <si>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</si>
  <si>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</si>
  <si>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</si>
  <si>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</si>
  <si>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</si>
  <si>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</si>
  <si>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</si>
  <si>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</si>
  <si>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</si>
  <si>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</si>
  <si>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</si>
  <si>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</si>
  <si>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</si>
  <si>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</si>
  <si>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</si>
  <si>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</si>
  <si>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</si>
  <si>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</si>
  <si>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</si>
  <si>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</si>
  <si>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</si>
  <si>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</si>
  <si>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</si>
  <si>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</si>
  <si>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</si>
  <si>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</si>
  <si>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</si>
  <si>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</si>
  <si>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</si>
  <si>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</si>
  <si>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</si>
  <si>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</si>
  <si>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</si>
  <si>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</si>
  <si>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</si>
  <si>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</si>
  <si>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</si>
  <si>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</si>
  <si>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</si>
  <si>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</si>
  <si>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</si>
  <si>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</si>
  <si>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</si>
  <si>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</si>
  <si>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</si>
  <si>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</si>
  <si>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</si>
  <si>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</si>
  <si>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</si>
  <si>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</si>
  <si>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</si>
  <si>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</si>
  <si>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</si>
  <si>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</si>
  <si>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</si>
  <si>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</si>
  <si>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</si>
  <si>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</si>
  <si>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</si>
  <si>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</si>
  <si>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</si>
  <si>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</si>
  <si>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</si>
  <si>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</si>
  <si>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</si>
  <si>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</si>
  <si>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</si>
  <si>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</si>
  <si>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</si>
  <si>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</si>
  <si>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</si>
  <si>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</si>
  <si>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</si>
  <si>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</si>
  <si>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</si>
  <si>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</si>
  <si>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</si>
  <si>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</si>
  <si>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</si>
  <si>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</si>
  <si>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</si>
  <si>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</si>
  <si>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</si>
  <si>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</si>
  <si>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</si>
  <si>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</si>
  <si>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</si>
  <si>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</si>
  <si>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</si>
  <si>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</si>
  <si>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</si>
  <si>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</si>
  <si>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</si>
  <si>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</si>
  <si>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</si>
  <si>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</si>
  <si>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</si>
  <si>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</si>
  <si>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</si>
  <si>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</si>
  <si>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</si>
  <si>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</si>
  <si>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</si>
  <si>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</si>
  <si>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</si>
  <si>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</si>
  <si>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</si>
  <si>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</si>
  <si>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</si>
  <si>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</si>
  <si>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</si>
  <si>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</si>
  <si>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</si>
  <si>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</si>
  <si>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</si>
  <si>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</si>
  <si>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</si>
  <si>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</si>
  <si>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</si>
  <si>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</si>
  <si>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</si>
  <si>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</si>
  <si>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</si>
  <si>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</si>
  <si>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</si>
  <si>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</si>
  <si>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</si>
  <si>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</si>
  <si>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</si>
  <si>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</si>
  <si>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</si>
  <si>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</si>
  <si>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</si>
  <si>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</si>
  <si>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</si>
  <si>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</si>
  <si>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</si>
  <si>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</si>
  <si>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</si>
  <si>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</si>
  <si>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</si>
  <si>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</si>
  <si>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</si>
  <si>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</si>
  <si>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</si>
  <si>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</si>
  <si>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</si>
  <si>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</si>
  <si>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</si>
  <si>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</si>
  <si>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</si>
  <si>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</si>
  <si>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</si>
  <si>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</si>
  <si>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</si>
  <si>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</si>
  <si>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</si>
  <si>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</si>
  <si>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</si>
  <si>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</si>
  <si>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</si>
  <si>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</si>
  <si>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</si>
  <si>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</si>
  <si>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</si>
  <si>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</si>
  <si>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</si>
  <si>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</si>
  <si>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</si>
  <si>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</si>
  <si>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</si>
  <si>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</si>
  <si>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</si>
  <si>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</si>
  <si>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</si>
  <si>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</si>
  <si>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</si>
  <si>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</si>
  <si>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</si>
  <si>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</si>
  <si>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</si>
  <si>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</si>
  <si>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</si>
  <si>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</si>
  <si>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</si>
  <si>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</si>
  <si>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</si>
  <si>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</si>
  <si>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</si>
  <si>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</si>
  <si>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</si>
  <si>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</si>
  <si>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</si>
  <si>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</si>
  <si>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</si>
  <si>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</si>
  <si>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</si>
  <si>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</si>
  <si>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</si>
  <si>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</si>
  <si>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</si>
  <si>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</si>
  <si>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</si>
  <si>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</si>
  <si>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</si>
  <si>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</si>
  <si>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</si>
  <si>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</si>
  <si>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</si>
  <si>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</si>
  <si>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</si>
  <si>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</si>
  <si>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</si>
  <si>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</si>
  <si>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</si>
  <si>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</si>
  <si>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</si>
  <si>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</si>
  <si>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</si>
  <si>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</si>
  <si>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</si>
  <si>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</si>
  <si>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</si>
  <si>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</si>
  <si>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</si>
  <si>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</si>
  <si>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</si>
  <si>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</si>
  <si>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</si>
  <si>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</si>
  <si>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</si>
  <si>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</si>
  <si>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</si>
  <si>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</si>
  <si>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</si>
  <si>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</si>
  <si>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</si>
  <si>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</si>
  <si>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</si>
  <si>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</si>
  <si>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</si>
  <si>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</si>
  <si>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</si>
  <si>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</si>
  <si>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</si>
  <si>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</si>
  <si>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</si>
  <si>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</si>
  <si>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</si>
  <si>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</si>
  <si>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</si>
  <si>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</si>
  <si>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</si>
  <si>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</si>
  <si>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</si>
  <si>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</si>
  <si>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</si>
  <si>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</si>
  <si>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</si>
  <si>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</si>
  <si>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</si>
  <si>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</si>
  <si>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CLEAR BLUE INSURANCE COMPANY</t>
  </si>
  <si>
    <t>CLEAR BLUE INSURANCE GROUP</t>
  </si>
  <si>
    <t>B7 TABONUCO STREET SUITE 912</t>
  </si>
  <si>
    <t>GUAYNABO</t>
  </si>
  <si>
    <t>PR</t>
  </si>
  <si>
    <t>787-339-2002</t>
  </si>
  <si>
    <t>787-339-2050</t>
  </si>
  <si>
    <t>compliance@cbinsgroup.com</t>
  </si>
  <si>
    <t>Core</t>
  </si>
  <si>
    <t>Heavy Iron</t>
  </si>
  <si>
    <t>LCIS</t>
  </si>
  <si>
    <t>Quantum</t>
  </si>
  <si>
    <t xml:space="preserve">WESA-132379528
WESA-132360461	
WESA-132360040	
WESA-132362306	
WESA-132359856	
CBFH-132298502	
</t>
  </si>
  <si>
    <t>N/A</t>
  </si>
  <si>
    <t xml:space="preserve">The CBIC Exhibit workbook sent along with this request display show earned premium, claims counts, and case incurred figures. The premium is relatively small and immature to make any developments regarding excessive premiums. However, we do note that inforce policies during this period still have developing claims. Please note Heavy Iron, LCIS, Core, and Quantum programs are considered essential. Heavy Iron and LCIS are contractor and construction related programs. Core is habitational and Quantum is a commercial auto and general liability program for Recovery and Specialty Truck Carriers. </t>
  </si>
  <si>
    <t>Osvaldo Ramirez</t>
  </si>
  <si>
    <t>Sr. VP &amp; Chief Compliance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</si>
</sst>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292100</xdr:colOff>
          <xdr:row>23</xdr:row>
          <xdr:rowOff>38100</xdr:rowOff>
        </xdr:from>
        <xdr:to>
          <xdr:col>1</xdr:col>
          <xdr:colOff>444500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254000</xdr:rowOff>
        </xdr:from>
        <xdr:to>
          <xdr:col>7</xdr:col>
          <xdr:colOff>508000</xdr:colOff>
          <xdr:row>55</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241300</xdr:rowOff>
        </xdr:from>
        <xdr:to>
          <xdr:col>8</xdr:col>
          <xdr:colOff>482600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222250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260350</xdr:rowOff>
        </xdr:from>
        <xdr:to>
          <xdr:col>11</xdr:col>
          <xdr:colOff>482600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254000</xdr:rowOff>
        </xdr:from>
        <xdr:to>
          <xdr:col>12</xdr:col>
          <xdr:colOff>488950</xdr:colOff>
          <xdr:row>55</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139700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139700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139700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139700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25400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25400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127000</xdr:rowOff>
        </xdr:from>
        <xdr:to>
          <xdr:col>4</xdr:col>
          <xdr:colOff>107950</xdr:colOff>
          <xdr:row>34</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31750</xdr:colOff>
          <xdr:row>35</xdr:row>
          <xdr:rowOff>63500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412750</xdr:colOff>
          <xdr:row>47</xdr:row>
          <xdr:rowOff>101600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139700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139700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63500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ompliance@cbinsgroup.com" TargetMode="External"/><Relationship Id="rId1" Type="http://schemas.openxmlformats.org/officeDocument/2006/relationships/hyperlink" Target="mailto:compliance@cbins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10" workbookViewId="0">
      <selection activeCell="R40" sqref="R40"/>
    </sheetView>
  </sheetViews>
  <sheetFormatPr defaultColWidth="9.08984375" defaultRowHeight="12.5" x14ac:dyDescent="0.25"/>
  <cols>
    <col min="1" max="1" width="4.453125" style="11" customWidth="1"/>
    <col min="2" max="2" width="13.90625" style="11" bestFit="1" customWidth="1"/>
    <col min="3" max="3" width="4.6328125" style="11" customWidth="1"/>
    <col min="4" max="4" width="2.6328125" style="11" customWidth="1"/>
    <col min="5" max="5" width="11.6328125" style="11" customWidth="1"/>
    <col min="6" max="6" width="8.54296875" style="11" customWidth="1"/>
    <col min="7" max="7" width="10.90625" style="11" customWidth="1"/>
    <col min="8" max="8" width="6.6328125" style="11" customWidth="1"/>
    <col min="9" max="9" width="18.08984375" style="11" bestFit="1" customWidth="1"/>
    <col min="10" max="10" width="7.90625" style="11" customWidth="1"/>
    <col min="11" max="11" width="2.90625" style="11" customWidth="1"/>
    <col min="12" max="12" width="15.6328125" style="11" bestFit="1" customWidth="1"/>
    <col min="13" max="13" width="8.6328125" style="11" customWidth="1"/>
    <col min="14" max="14" width="5.1796875" style="11" customWidth="1"/>
    <col min="15" max="15" width="4.08984375" style="11" customWidth="1"/>
    <col min="16" max="16" width="3.6328125" style="11" customWidth="1"/>
    <col min="17" max="17" width="4.6328125" style="11" customWidth="1"/>
    <col min="18" max="16384" width="9.08984375" style="11"/>
  </cols>
  <sheetData>
    <row r="2" spans="1:14" s="9" customFormat="1" ht="20" x14ac:dyDescent="0.4">
      <c r="A2" s="349" t="s">
        <v>19</v>
      </c>
      <c r="B2" s="349"/>
      <c r="C2" s="349"/>
      <c r="D2" s="349"/>
      <c r="E2" s="349"/>
      <c r="F2" s="349"/>
      <c r="G2" s="349"/>
      <c r="H2" s="349"/>
      <c r="I2" s="349"/>
      <c r="J2" s="349"/>
      <c r="K2" s="349"/>
      <c r="L2" s="349"/>
      <c r="M2" s="349"/>
      <c r="N2" s="349"/>
    </row>
    <row r="3" spans="1:14" s="9" customFormat="1" ht="20" x14ac:dyDescent="0.4">
      <c r="A3" s="349" t="s">
        <v>42</v>
      </c>
      <c r="B3" s="349"/>
      <c r="C3" s="349"/>
      <c r="D3" s="349"/>
      <c r="E3" s="349"/>
      <c r="F3" s="349"/>
      <c r="G3" s="349"/>
      <c r="H3" s="349"/>
      <c r="I3" s="349"/>
      <c r="J3" s="349"/>
      <c r="K3" s="349"/>
      <c r="L3" s="349"/>
      <c r="M3" s="349"/>
      <c r="N3" s="349"/>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5">
      <c r="A5" s="350" t="s">
        <v>99</v>
      </c>
      <c r="B5" s="350"/>
      <c r="C5" s="350"/>
      <c r="D5" s="350"/>
      <c r="E5" s="350"/>
      <c r="F5" s="350"/>
      <c r="G5" s="350"/>
      <c r="H5" s="350"/>
      <c r="I5" s="350"/>
      <c r="J5" s="350"/>
      <c r="K5" s="350"/>
      <c r="L5" s="350"/>
      <c r="M5" s="350"/>
      <c r="N5" s="350"/>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352</v>
      </c>
      <c r="C9" s="269"/>
      <c r="D9" s="269"/>
      <c r="E9" s="269"/>
      <c r="F9" s="269"/>
      <c r="G9" s="269"/>
      <c r="H9" s="269"/>
      <c r="I9" s="269"/>
      <c r="J9" s="14"/>
      <c r="K9" s="15"/>
      <c r="L9" s="286">
        <v>28860</v>
      </c>
      <c r="M9" s="270"/>
      <c r="N9" s="16"/>
    </row>
    <row r="10" spans="1:14" ht="12.75" customHeight="1" x14ac:dyDescent="0.25">
      <c r="A10" s="55"/>
      <c r="B10" s="17" t="s">
        <v>30</v>
      </c>
      <c r="C10" s="17"/>
      <c r="D10" s="17"/>
      <c r="E10" s="17"/>
      <c r="F10" s="17"/>
      <c r="G10" s="17"/>
      <c r="H10" s="17"/>
      <c r="I10" s="351"/>
      <c r="J10" s="352"/>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353</v>
      </c>
      <c r="C13" s="269"/>
      <c r="D13" s="269"/>
      <c r="E13" s="269"/>
      <c r="F13" s="269"/>
      <c r="G13" s="269"/>
      <c r="H13" s="269"/>
      <c r="I13" s="269"/>
      <c r="J13" s="20"/>
      <c r="K13" s="21"/>
      <c r="L13" s="286">
        <v>4850</v>
      </c>
      <c r="M13" s="270"/>
      <c r="N13" s="16"/>
    </row>
    <row r="14" spans="1:14" ht="12.75" customHeight="1" x14ac:dyDescent="0.25">
      <c r="A14" s="55"/>
      <c r="B14" s="17" t="s">
        <v>32</v>
      </c>
      <c r="C14" s="17"/>
      <c r="D14" s="17"/>
      <c r="E14" s="17"/>
      <c r="F14" s="17"/>
      <c r="G14" s="17"/>
      <c r="H14" s="19"/>
      <c r="I14" s="352"/>
      <c r="J14" s="352"/>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5" t="s">
        <v>355</v>
      </c>
      <c r="C20" s="269"/>
      <c r="D20" s="269"/>
      <c r="E20" s="269"/>
      <c r="F20" s="269"/>
      <c r="G20" s="269" t="s">
        <v>356</v>
      </c>
      <c r="H20" s="24"/>
      <c r="I20" s="296"/>
      <c r="J20" s="125"/>
      <c r="K20" s="25"/>
      <c r="L20" s="154">
        <v>968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335</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77</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43997</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6" t="s">
        <v>367</v>
      </c>
      <c r="C35" s="269"/>
      <c r="D35" s="269"/>
      <c r="E35" s="269"/>
      <c r="F35" s="269"/>
      <c r="G35" s="269"/>
      <c r="H35" s="35"/>
      <c r="I35" s="285" t="s">
        <v>357</v>
      </c>
      <c r="J35" s="273"/>
      <c r="K35" s="36"/>
      <c r="L35" s="285" t="s">
        <v>358</v>
      </c>
      <c r="M35" s="273"/>
      <c r="N35" s="166"/>
    </row>
    <row r="36" spans="1:14" customFormat="1" ht="12.75" customHeight="1" x14ac:dyDescent="0.35">
      <c r="A36" s="167"/>
      <c r="B36" s="168" t="s">
        <v>163</v>
      </c>
      <c r="C36" s="168"/>
      <c r="D36" s="168"/>
      <c r="E36" s="168"/>
      <c r="F36" s="168"/>
      <c r="G36" s="168"/>
      <c r="H36" s="168"/>
      <c r="I36" s="353" t="s">
        <v>38</v>
      </c>
      <c r="J36" s="353"/>
      <c r="K36" s="178"/>
      <c r="L36" s="353" t="s">
        <v>39</v>
      </c>
      <c r="M36" s="353"/>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7" t="s">
        <v>368</v>
      </c>
      <c r="C38" s="272"/>
      <c r="D38" s="272"/>
      <c r="E38" s="272"/>
      <c r="F38" s="272"/>
      <c r="G38" s="272"/>
      <c r="H38" s="33"/>
      <c r="I38" s="343" t="s">
        <v>359</v>
      </c>
      <c r="J38" s="274"/>
      <c r="K38" s="274"/>
      <c r="L38" s="274"/>
      <c r="M38" s="274"/>
      <c r="N38" s="166"/>
    </row>
    <row r="39" spans="1:14" customFormat="1" ht="12.75" customHeight="1" x14ac:dyDescent="0.35">
      <c r="A39" s="167"/>
      <c r="B39" s="168" t="s">
        <v>40</v>
      </c>
      <c r="C39" s="168"/>
      <c r="D39" s="168"/>
      <c r="E39" s="168"/>
      <c r="F39" s="168"/>
      <c r="G39" s="168"/>
      <c r="H39" s="168"/>
      <c r="I39" s="353" t="s">
        <v>41</v>
      </c>
      <c r="J39" s="353"/>
      <c r="K39" s="353"/>
      <c r="L39" s="353"/>
      <c r="M39" s="353"/>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6" t="s">
        <v>367</v>
      </c>
      <c r="C42" s="269"/>
      <c r="D42" s="269"/>
      <c r="E42" s="269"/>
      <c r="F42" s="269"/>
      <c r="G42" s="269"/>
      <c r="H42" s="36"/>
      <c r="I42" s="285" t="s">
        <v>357</v>
      </c>
      <c r="J42" s="273"/>
      <c r="K42" s="36"/>
      <c r="L42" s="285" t="s">
        <v>358</v>
      </c>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368</v>
      </c>
      <c r="C46" s="269"/>
      <c r="D46" s="269"/>
      <c r="E46" s="269"/>
      <c r="F46" s="269"/>
      <c r="G46" s="269"/>
      <c r="H46" s="22"/>
      <c r="I46" s="283" t="s">
        <v>359</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57</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5" t="s">
        <v>171</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69</v>
      </c>
      <c r="C58" s="24"/>
      <c r="D58" s="43"/>
      <c r="E58" s="41"/>
      <c r="F58" s="41"/>
      <c r="G58" s="41"/>
      <c r="H58" s="41"/>
      <c r="I58" s="41"/>
      <c r="J58" s="41"/>
      <c r="K58" s="41"/>
      <c r="L58" s="41"/>
      <c r="M58" s="41"/>
      <c r="N58" s="33"/>
    </row>
    <row r="59" spans="1:14" ht="12.75" customHeight="1" x14ac:dyDescent="0.3">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3">
      <c r="A61" s="34"/>
      <c r="B61" s="33" t="s">
        <v>72</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336</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6D8780B-6921-44C4-A54D-FA122BE59FD2}"/>
    <hyperlink ref="I46" r:id="rId2" xr:uid="{F507C9FE-911F-4A8F-BE65-562B85932278}"/>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292100</xdr:colOff>
                    <xdr:row>23</xdr:row>
                    <xdr:rowOff>38100</xdr:rowOff>
                  </from>
                  <to>
                    <xdr:col>1</xdr:col>
                    <xdr:colOff>444500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9" sqref="E39"/>
    </sheetView>
  </sheetViews>
  <sheetFormatPr defaultColWidth="9.08984375" defaultRowHeight="13" x14ac:dyDescent="0.3"/>
  <cols>
    <col min="1" max="1" width="4" style="73" customWidth="1"/>
    <col min="2" max="2" width="2.6328125" style="73" customWidth="1"/>
    <col min="3" max="3" width="3.54296875" style="73" customWidth="1"/>
    <col min="4" max="4" width="3.1796875" style="73" customWidth="1"/>
    <col min="5" max="5" width="4" style="73" customWidth="1"/>
    <col min="6" max="6" width="94.63281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6328125" style="143" hidden="1" customWidth="1"/>
    <col min="16" max="17" width="6.6328125" style="143" hidden="1" customWidth="1"/>
    <col min="18" max="18" width="9.453125" style="143" hidden="1" customWidth="1"/>
    <col min="19" max="19" width="8.453125" style="143" hidden="1" customWidth="1"/>
    <col min="20" max="20" width="6.54296875" style="143" hidden="1" customWidth="1"/>
    <col min="21" max="21" width="4.08984375" style="211" hidden="1" customWidth="1"/>
    <col min="22" max="22" width="8.6328125" style="211" hidden="1" customWidth="1"/>
    <col min="23" max="23" width="4" style="211" hidden="1" customWidth="1"/>
    <col min="24" max="24" width="4.6328125" style="211" hidden="1" customWidth="1"/>
    <col min="25" max="25" width="9.453125" style="211" hidden="1" customWidth="1"/>
    <col min="26" max="26" width="8.453125" style="211" hidden="1" customWidth="1"/>
    <col min="27" max="27" width="6.54296875" style="211" hidden="1" customWidth="1"/>
    <col min="28" max="39" width="9.08984375" style="137"/>
    <col min="40" max="16384" width="9.08984375" style="73"/>
  </cols>
  <sheetData>
    <row r="1" spans="1:39" s="62" customFormat="1" ht="30" customHeight="1" thickTop="1" x14ac:dyDescent="0.4">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CLEAR BLUE INSURANCE COMPANY</v>
      </c>
      <c r="F4" s="342"/>
      <c r="G4" s="115"/>
      <c r="H4" s="115"/>
      <c r="I4" s="115"/>
      <c r="J4" s="116"/>
      <c r="L4" s="76" t="s">
        <v>55</v>
      </c>
      <c r="M4" s="164">
        <f>'Cover Page'!L9</f>
        <v>28860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CLEAR BLUE INSURANCE GROUP</v>
      </c>
      <c r="F6" s="342"/>
      <c r="G6" s="115"/>
      <c r="H6" s="115"/>
      <c r="I6" s="115"/>
      <c r="J6" s="116"/>
      <c r="L6" s="76" t="s">
        <v>56</v>
      </c>
      <c r="M6" s="164">
        <f>'Cover Page'!L13</f>
        <v>4850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3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182</v>
      </c>
      <c r="C30" s="88"/>
      <c r="F30" s="89"/>
      <c r="G30" s="230"/>
      <c r="H30" s="230"/>
      <c r="I30" s="230"/>
      <c r="J30" s="230"/>
      <c r="K30" s="230"/>
      <c r="L30" s="230"/>
      <c r="M30" s="230"/>
    </row>
    <row r="31" spans="1:39" ht="13" customHeight="1" x14ac:dyDescent="0.3">
      <c r="A31" s="75"/>
      <c r="B31" s="75" t="s">
        <v>179</v>
      </c>
      <c r="C31" s="88"/>
      <c r="D31" s="88"/>
      <c r="E31" s="98"/>
      <c r="F31" s="98"/>
      <c r="G31" s="98"/>
      <c r="H31" s="98"/>
      <c r="I31" s="98"/>
      <c r="J31" s="98"/>
      <c r="K31" s="98"/>
      <c r="L31" s="98"/>
    </row>
    <row r="32" spans="1:39" ht="13" customHeight="1" x14ac:dyDescent="0.3">
      <c r="A32" s="75"/>
      <c r="B32" s="75" t="s">
        <v>318</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180</v>
      </c>
      <c r="D34" s="88"/>
      <c r="E34" s="98"/>
      <c r="F34" s="98"/>
      <c r="G34" s="98"/>
      <c r="H34" s="98"/>
      <c r="I34" s="98"/>
      <c r="J34" s="98"/>
      <c r="K34" s="98"/>
      <c r="L34" s="98"/>
      <c r="N34" s="152" t="b">
        <v>0</v>
      </c>
      <c r="U34" s="215">
        <f>N34*1</f>
        <v>0</v>
      </c>
      <c r="V34" s="211" t="s">
        <v>155</v>
      </c>
    </row>
    <row r="35" spans="1:39" ht="13" customHeight="1" x14ac:dyDescent="0.3">
      <c r="A35" s="99"/>
      <c r="B35" s="68" t="s">
        <v>23</v>
      </c>
      <c r="C35" s="103" t="s">
        <v>181</v>
      </c>
      <c r="D35" s="102"/>
      <c r="E35" s="66" t="s">
        <v>183</v>
      </c>
      <c r="F35" s="100"/>
      <c r="G35" s="100"/>
      <c r="H35" s="100"/>
      <c r="I35" s="101"/>
      <c r="J35" s="101"/>
      <c r="K35" s="101"/>
      <c r="L35" s="101"/>
      <c r="N35" s="152" t="b">
        <v>0</v>
      </c>
      <c r="U35" s="215">
        <f>N35*1</f>
        <v>0</v>
      </c>
      <c r="V35" s="211" t="s">
        <v>157</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6" t="s">
        <v>364</v>
      </c>
      <c r="F37" s="367"/>
      <c r="G37" s="231"/>
      <c r="H37" s="231"/>
      <c r="I37" s="231"/>
      <c r="J37" s="231"/>
      <c r="K37" s="231"/>
      <c r="L37" s="101"/>
    </row>
    <row r="38" spans="1:39" ht="13" customHeight="1" x14ac:dyDescent="0.3">
      <c r="A38" s="99"/>
      <c r="B38" s="68"/>
      <c r="C38" s="103"/>
      <c r="D38" s="102"/>
      <c r="E38" s="368"/>
      <c r="F38" s="369"/>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3">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5">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3">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3">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3">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3">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3">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3" customHeight="1" x14ac:dyDescent="0.3">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3" customHeight="1" x14ac:dyDescent="0.35">
      <c r="B77" s="75" t="s">
        <v>345</v>
      </c>
      <c r="C77" s="75"/>
      <c r="D77" s="75"/>
      <c r="E77" s="91"/>
      <c r="F77" s="75"/>
      <c r="G77" s="304"/>
      <c r="H77" s="304"/>
      <c r="I77" s="304"/>
      <c r="J77" s="304"/>
      <c r="K77" s="304"/>
      <c r="L77" s="304"/>
      <c r="M77" s="304"/>
      <c r="R77" s="151"/>
      <c r="U77" s="216"/>
      <c r="V77" s="216"/>
      <c r="W77" s="216"/>
      <c r="X77" s="216"/>
      <c r="Y77" s="216"/>
      <c r="Z77" s="216"/>
      <c r="AA77" s="216"/>
    </row>
    <row r="78" spans="1:39" ht="13" customHeight="1" x14ac:dyDescent="0.35">
      <c r="B78" s="75" t="s">
        <v>344</v>
      </c>
      <c r="C78" s="75"/>
      <c r="D78" s="75"/>
      <c r="E78" s="91"/>
      <c r="F78" s="75"/>
      <c r="G78" s="304"/>
      <c r="H78" s="304"/>
      <c r="I78" s="304"/>
      <c r="J78" s="304"/>
      <c r="K78" s="304"/>
      <c r="L78" s="304"/>
      <c r="M78" s="304"/>
      <c r="R78" s="151"/>
      <c r="U78" s="216"/>
      <c r="V78" s="216"/>
      <c r="W78" s="216"/>
      <c r="X78" s="216"/>
      <c r="Y78" s="216"/>
      <c r="Z78" s="216"/>
      <c r="AA78" s="216"/>
    </row>
    <row r="79" spans="1:39" ht="13" customHeight="1" x14ac:dyDescent="0.3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ht="14.5" x14ac:dyDescent="0.3">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3">
      <c r="B81" s="75" t="s">
        <v>22</v>
      </c>
      <c r="C81" s="87" t="s">
        <v>216</v>
      </c>
      <c r="F81" s="75"/>
      <c r="G81" s="111"/>
      <c r="H81" s="111"/>
      <c r="I81" s="111"/>
      <c r="J81" s="111"/>
      <c r="K81" s="111"/>
      <c r="L81" s="111"/>
      <c r="M81" s="111"/>
      <c r="N81" s="152" t="b">
        <v>0</v>
      </c>
      <c r="O81" s="152" t="b">
        <v>1</v>
      </c>
      <c r="P81" s="152" t="b">
        <v>0</v>
      </c>
      <c r="Q81" s="152" t="b">
        <v>0</v>
      </c>
      <c r="R81" s="152" t="b">
        <v>1</v>
      </c>
      <c r="S81" s="152" t="b">
        <v>0</v>
      </c>
      <c r="T81" s="152" t="b">
        <v>0</v>
      </c>
      <c r="U81" s="213">
        <f t="shared" ref="U81" si="44">N81*1</f>
        <v>0</v>
      </c>
      <c r="V81" s="213">
        <f t="shared" ref="V81" si="45">O81*1</f>
        <v>1</v>
      </c>
      <c r="W81" s="213">
        <f t="shared" ref="W81" si="46">P81*1</f>
        <v>0</v>
      </c>
      <c r="X81" s="213">
        <f t="shared" ref="X81" si="47">Q81*1</f>
        <v>0</v>
      </c>
      <c r="Y81" s="213">
        <f t="shared" ref="Y81" si="48">R81*1</f>
        <v>1</v>
      </c>
      <c r="Z81" s="213">
        <f t="shared" ref="Z81" si="49">S81*1</f>
        <v>0</v>
      </c>
      <c r="AA81" s="213">
        <f t="shared" ref="AA81" si="50">T81*1</f>
        <v>0</v>
      </c>
    </row>
    <row r="82" spans="1:27" ht="15" customHeight="1" x14ac:dyDescent="0.3">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3">
      <c r="A83" s="75"/>
      <c r="B83" s="75" t="s">
        <v>24</v>
      </c>
      <c r="C83" s="87" t="s">
        <v>173</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3">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3">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3" customHeight="1" x14ac:dyDescent="0.3">
      <c r="A87" s="99"/>
      <c r="B87" s="68"/>
      <c r="C87" s="103"/>
      <c r="D87" s="102"/>
      <c r="E87" s="66"/>
      <c r="F87" s="100"/>
      <c r="G87" s="100"/>
      <c r="H87" s="100"/>
      <c r="I87" s="101"/>
      <c r="J87" s="101"/>
      <c r="K87" s="101"/>
      <c r="L87" s="101"/>
    </row>
    <row r="88" spans="1:27" ht="17.5" x14ac:dyDescent="0.35">
      <c r="A88" s="109" t="s">
        <v>76</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254000</xdr:rowOff>
                  </from>
                  <to>
                    <xdr:col>7</xdr:col>
                    <xdr:colOff>508000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241300</xdr:rowOff>
                  </from>
                  <to>
                    <xdr:col>8</xdr:col>
                    <xdr:colOff>482600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222250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260350</xdr:rowOff>
                  </from>
                  <to>
                    <xdr:col>11</xdr:col>
                    <xdr:colOff>482600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254000</xdr:rowOff>
                  </from>
                  <to>
                    <xdr:col>12</xdr:col>
                    <xdr:colOff>488950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139700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139700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139700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139700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127000</xdr:rowOff>
                  </from>
                  <to>
                    <xdr:col>4</xdr:col>
                    <xdr:colOff>107950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31750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412750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139700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139700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14" sqref="C14:M23"/>
    </sheetView>
  </sheetViews>
  <sheetFormatPr defaultRowHeight="14.5" x14ac:dyDescent="0.35"/>
  <cols>
    <col min="1" max="4" width="3.453125" customWidth="1"/>
    <col min="6" max="12" width="12.08984375" customWidth="1"/>
    <col min="14" max="14" width="11.08984375" customWidth="1"/>
  </cols>
  <sheetData>
    <row r="1" spans="1:14" ht="30.75" customHeight="1" thickTop="1" x14ac:dyDescent="0.4">
      <c r="A1" s="358" t="s">
        <v>240</v>
      </c>
      <c r="B1" s="359"/>
      <c r="C1" s="359"/>
      <c r="D1" s="359"/>
      <c r="E1" s="359"/>
      <c r="F1" s="359"/>
      <c r="G1" s="359"/>
      <c r="H1" s="359"/>
      <c r="I1" s="359"/>
      <c r="J1" s="359"/>
      <c r="K1" s="359"/>
      <c r="L1" s="359"/>
      <c r="M1" s="359"/>
      <c r="N1" s="360"/>
    </row>
    <row r="2" spans="1:14" ht="23.25" customHeight="1" x14ac:dyDescent="0.35">
      <c r="A2" s="355" t="s">
        <v>320</v>
      </c>
      <c r="B2" s="356"/>
      <c r="C2" s="356"/>
      <c r="D2" s="356"/>
      <c r="E2" s="356"/>
      <c r="F2" s="356"/>
      <c r="G2" s="356"/>
      <c r="H2" s="356"/>
      <c r="I2" s="356"/>
      <c r="J2" s="356"/>
      <c r="K2" s="356"/>
      <c r="L2" s="356"/>
      <c r="M2" s="356"/>
      <c r="N2" s="357"/>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CLEAR BLUE INSURANCE COMPANY</v>
      </c>
      <c r="F4" s="114"/>
      <c r="G4" s="114"/>
      <c r="H4" s="115"/>
      <c r="I4" s="115"/>
      <c r="J4" s="115"/>
      <c r="K4" s="116"/>
      <c r="L4" s="63"/>
      <c r="M4" s="76" t="s">
        <v>55</v>
      </c>
      <c r="N4" s="164">
        <f>'Cover Page'!L9</f>
        <v>28860</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CLEAR BLUE INSURANCE GROUP</v>
      </c>
      <c r="F6" s="114"/>
      <c r="G6" s="115"/>
      <c r="H6" s="115"/>
      <c r="I6" s="115"/>
      <c r="J6" s="115"/>
      <c r="K6" s="116"/>
      <c r="L6" s="63"/>
      <c r="M6" s="76" t="s">
        <v>56</v>
      </c>
      <c r="N6" s="164">
        <f>'Cover Page'!L13</f>
        <v>4850</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207</v>
      </c>
      <c r="B10" s="263"/>
      <c r="C10" s="263" t="s">
        <v>347</v>
      </c>
      <c r="D10" s="263"/>
      <c r="E10" s="263"/>
      <c r="F10" s="263"/>
      <c r="G10" s="263"/>
      <c r="H10" s="263"/>
      <c r="I10" s="263"/>
      <c r="J10" s="263"/>
      <c r="K10" s="263"/>
      <c r="L10" s="263"/>
      <c r="M10" s="263"/>
      <c r="N10" s="264"/>
    </row>
    <row r="11" spans="1:14" ht="19.5" customHeight="1" x14ac:dyDescent="0.35">
      <c r="A11" s="262"/>
      <c r="B11" s="263"/>
      <c r="C11" s="263" t="s">
        <v>329</v>
      </c>
      <c r="D11" s="263"/>
      <c r="E11" s="263"/>
      <c r="F11" s="263"/>
      <c r="G11" s="263"/>
      <c r="H11" s="263"/>
      <c r="I11" s="263"/>
      <c r="J11" s="263"/>
      <c r="K11" s="263"/>
      <c r="L11" s="263"/>
      <c r="M11" s="263"/>
      <c r="N11" s="264"/>
    </row>
    <row r="12" spans="1:14" x14ac:dyDescent="0.35">
      <c r="A12" s="262"/>
      <c r="B12" s="263"/>
      <c r="C12" s="263" t="s">
        <v>330</v>
      </c>
      <c r="D12" s="263"/>
      <c r="E12" s="263"/>
      <c r="F12" s="263"/>
      <c r="G12" s="263"/>
      <c r="H12" s="263"/>
      <c r="I12" s="263"/>
      <c r="J12" s="263"/>
      <c r="K12" s="263"/>
      <c r="L12" s="263"/>
      <c r="M12" s="263"/>
      <c r="N12" s="264"/>
    </row>
    <row r="13" spans="1:14" x14ac:dyDescent="0.35">
      <c r="A13" s="262"/>
      <c r="B13" s="263"/>
      <c r="C13" s="263" t="s">
        <v>331</v>
      </c>
      <c r="D13" s="263"/>
      <c r="E13" s="263"/>
      <c r="F13" s="263"/>
      <c r="G13" s="263"/>
      <c r="H13" s="263"/>
      <c r="I13" s="263"/>
      <c r="J13" s="263"/>
      <c r="K13" s="263"/>
      <c r="L13" s="263"/>
      <c r="M13" s="263"/>
      <c r="N13" s="264"/>
    </row>
    <row r="14" spans="1:14" x14ac:dyDescent="0.35">
      <c r="A14" s="262"/>
      <c r="B14" s="264"/>
      <c r="C14" s="370" t="s">
        <v>366</v>
      </c>
      <c r="D14" s="371"/>
      <c r="E14" s="371"/>
      <c r="F14" s="371"/>
      <c r="G14" s="371"/>
      <c r="H14" s="371"/>
      <c r="I14" s="371"/>
      <c r="J14" s="371"/>
      <c r="K14" s="371"/>
      <c r="L14" s="371"/>
      <c r="M14" s="372"/>
      <c r="N14" s="264"/>
    </row>
    <row r="15" spans="1:14" x14ac:dyDescent="0.35">
      <c r="A15" s="262"/>
      <c r="B15" s="264"/>
      <c r="C15" s="373"/>
      <c r="D15" s="374"/>
      <c r="E15" s="374"/>
      <c r="F15" s="374"/>
      <c r="G15" s="374"/>
      <c r="H15" s="374"/>
      <c r="I15" s="374"/>
      <c r="J15" s="374"/>
      <c r="K15" s="374"/>
      <c r="L15" s="374"/>
      <c r="M15" s="375"/>
      <c r="N15" s="264"/>
    </row>
    <row r="16" spans="1:14" x14ac:dyDescent="0.35">
      <c r="A16" s="262"/>
      <c r="B16" s="264"/>
      <c r="C16" s="373"/>
      <c r="D16" s="374"/>
      <c r="E16" s="374"/>
      <c r="F16" s="374"/>
      <c r="G16" s="374"/>
      <c r="H16" s="374"/>
      <c r="I16" s="374"/>
      <c r="J16" s="374"/>
      <c r="K16" s="374"/>
      <c r="L16" s="374"/>
      <c r="M16" s="375"/>
      <c r="N16" s="264"/>
    </row>
    <row r="17" spans="1:14" x14ac:dyDescent="0.35">
      <c r="A17" s="262"/>
      <c r="B17" s="264"/>
      <c r="C17" s="373"/>
      <c r="D17" s="374"/>
      <c r="E17" s="374"/>
      <c r="F17" s="374"/>
      <c r="G17" s="374"/>
      <c r="H17" s="374"/>
      <c r="I17" s="374"/>
      <c r="J17" s="374"/>
      <c r="K17" s="374"/>
      <c r="L17" s="374"/>
      <c r="M17" s="375"/>
      <c r="N17" s="264"/>
    </row>
    <row r="18" spans="1:14" x14ac:dyDescent="0.35">
      <c r="A18" s="262"/>
      <c r="B18" s="264"/>
      <c r="C18" s="373"/>
      <c r="D18" s="374"/>
      <c r="E18" s="374"/>
      <c r="F18" s="374"/>
      <c r="G18" s="374"/>
      <c r="H18" s="374"/>
      <c r="I18" s="374"/>
      <c r="J18" s="374"/>
      <c r="K18" s="374"/>
      <c r="L18" s="374"/>
      <c r="M18" s="375"/>
      <c r="N18" s="264"/>
    </row>
    <row r="19" spans="1:14" x14ac:dyDescent="0.35">
      <c r="A19" s="262"/>
      <c r="B19" s="264"/>
      <c r="C19" s="373"/>
      <c r="D19" s="374"/>
      <c r="E19" s="374"/>
      <c r="F19" s="374"/>
      <c r="G19" s="374"/>
      <c r="H19" s="374"/>
      <c r="I19" s="374"/>
      <c r="J19" s="374"/>
      <c r="K19" s="374"/>
      <c r="L19" s="374"/>
      <c r="M19" s="375"/>
      <c r="N19" s="264"/>
    </row>
    <row r="20" spans="1:14" x14ac:dyDescent="0.35">
      <c r="A20" s="262"/>
      <c r="B20" s="264"/>
      <c r="C20" s="373"/>
      <c r="D20" s="374"/>
      <c r="E20" s="374"/>
      <c r="F20" s="374"/>
      <c r="G20" s="374"/>
      <c r="H20" s="374"/>
      <c r="I20" s="374"/>
      <c r="J20" s="374"/>
      <c r="K20" s="374"/>
      <c r="L20" s="374"/>
      <c r="M20" s="375"/>
      <c r="N20" s="264"/>
    </row>
    <row r="21" spans="1:14" x14ac:dyDescent="0.35">
      <c r="A21" s="262"/>
      <c r="B21" s="264"/>
      <c r="C21" s="373"/>
      <c r="D21" s="374"/>
      <c r="E21" s="374"/>
      <c r="F21" s="374"/>
      <c r="G21" s="374"/>
      <c r="H21" s="374"/>
      <c r="I21" s="374"/>
      <c r="J21" s="374"/>
      <c r="K21" s="374"/>
      <c r="L21" s="374"/>
      <c r="M21" s="375"/>
      <c r="N21" s="264"/>
    </row>
    <row r="22" spans="1:14" x14ac:dyDescent="0.35">
      <c r="A22" s="262"/>
      <c r="B22" s="264"/>
      <c r="C22" s="373"/>
      <c r="D22" s="374"/>
      <c r="E22" s="374"/>
      <c r="F22" s="374"/>
      <c r="G22" s="374"/>
      <c r="H22" s="374"/>
      <c r="I22" s="374"/>
      <c r="J22" s="374"/>
      <c r="K22" s="374"/>
      <c r="L22" s="374"/>
      <c r="M22" s="375"/>
      <c r="N22" s="264"/>
    </row>
    <row r="23" spans="1:14" x14ac:dyDescent="0.35">
      <c r="A23" s="262"/>
      <c r="B23" s="264"/>
      <c r="C23" s="376"/>
      <c r="D23" s="377"/>
      <c r="E23" s="377"/>
      <c r="F23" s="377"/>
      <c r="G23" s="377"/>
      <c r="H23" s="377"/>
      <c r="I23" s="377"/>
      <c r="J23" s="377"/>
      <c r="K23" s="377"/>
      <c r="L23" s="377"/>
      <c r="M23" s="378"/>
      <c r="N23" s="264"/>
    </row>
    <row r="24" spans="1:14" x14ac:dyDescent="0.35">
      <c r="A24" s="262"/>
      <c r="B24" s="263"/>
      <c r="C24" s="263"/>
      <c r="D24" s="263"/>
      <c r="E24" s="263"/>
      <c r="F24" s="263"/>
      <c r="G24" s="263"/>
      <c r="H24" s="263"/>
      <c r="I24" s="263"/>
      <c r="J24" s="263"/>
      <c r="K24" s="263"/>
      <c r="L24" s="263"/>
      <c r="M24" s="263"/>
      <c r="N24" s="264"/>
    </row>
    <row r="25" spans="1:14" x14ac:dyDescent="0.35">
      <c r="A25" s="268" t="s">
        <v>208</v>
      </c>
      <c r="B25" s="263"/>
      <c r="C25" s="263" t="s">
        <v>348</v>
      </c>
      <c r="D25" s="263"/>
      <c r="E25" s="263"/>
      <c r="F25" s="263"/>
      <c r="G25" s="263"/>
      <c r="H25" s="263"/>
      <c r="I25" s="263"/>
      <c r="J25" s="263"/>
      <c r="K25" s="263"/>
      <c r="L25" s="263"/>
      <c r="M25" s="263"/>
      <c r="N25" s="264"/>
    </row>
    <row r="26" spans="1:14" x14ac:dyDescent="0.35">
      <c r="A26" s="262"/>
      <c r="B26" s="263"/>
      <c r="C26" s="263" t="s">
        <v>349</v>
      </c>
      <c r="D26" s="263"/>
      <c r="E26" s="263"/>
      <c r="F26" s="263"/>
      <c r="G26" s="263"/>
      <c r="H26" s="263"/>
      <c r="I26" s="263"/>
      <c r="J26" s="263"/>
      <c r="K26" s="263"/>
      <c r="L26" s="263"/>
      <c r="M26" s="263"/>
      <c r="N26" s="264"/>
    </row>
    <row r="27" spans="1:14" x14ac:dyDescent="0.35">
      <c r="A27" s="262"/>
      <c r="B27" s="263"/>
      <c r="C27" s="263" t="s">
        <v>350</v>
      </c>
      <c r="D27" s="263"/>
      <c r="E27" s="263"/>
      <c r="F27" s="263"/>
      <c r="G27" s="263"/>
      <c r="H27" s="263"/>
      <c r="I27" s="263"/>
      <c r="J27" s="263"/>
      <c r="K27" s="263"/>
      <c r="L27" s="263"/>
      <c r="M27" s="263"/>
      <c r="N27" s="264"/>
    </row>
    <row r="28" spans="1:14" x14ac:dyDescent="0.35">
      <c r="A28" s="262"/>
      <c r="B28" s="263"/>
      <c r="C28" s="275" t="s">
        <v>351</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332</v>
      </c>
      <c r="D30" s="263"/>
      <c r="E30" s="263"/>
      <c r="F30" s="263"/>
      <c r="G30" s="263"/>
      <c r="H30" s="263"/>
      <c r="I30" s="263"/>
      <c r="J30" s="263"/>
      <c r="K30" s="263"/>
      <c r="L30" s="263"/>
      <c r="M30" s="263"/>
      <c r="N30" s="264"/>
    </row>
    <row r="31" spans="1:14" ht="16.5" customHeight="1" x14ac:dyDescent="0.35">
      <c r="A31" s="262"/>
      <c r="B31" s="263"/>
      <c r="C31" s="263" t="s">
        <v>333</v>
      </c>
      <c r="D31" s="263"/>
      <c r="E31" s="263"/>
      <c r="F31" s="263"/>
      <c r="G31" s="263"/>
      <c r="H31" s="263"/>
      <c r="I31" s="263"/>
      <c r="J31" s="263"/>
      <c r="K31" s="263"/>
      <c r="L31" s="263"/>
      <c r="M31" s="263"/>
      <c r="N31" s="264"/>
    </row>
    <row r="32" spans="1:14" x14ac:dyDescent="0.35">
      <c r="A32" s="262"/>
      <c r="B32" s="263"/>
      <c r="C32" s="263" t="s">
        <v>331</v>
      </c>
      <c r="D32" s="263"/>
      <c r="E32" s="263"/>
      <c r="F32" s="263"/>
      <c r="G32" s="263"/>
      <c r="H32" s="263"/>
      <c r="I32" s="263"/>
      <c r="J32" s="263"/>
      <c r="K32" s="263"/>
      <c r="L32" s="263"/>
      <c r="M32" s="263"/>
      <c r="N32" s="264"/>
    </row>
    <row r="33" spans="1:14" x14ac:dyDescent="0.35">
      <c r="A33" s="262"/>
      <c r="B33" s="263"/>
      <c r="C33" s="370" t="s">
        <v>365</v>
      </c>
      <c r="D33" s="371"/>
      <c r="E33" s="371"/>
      <c r="F33" s="371"/>
      <c r="G33" s="371"/>
      <c r="H33" s="371"/>
      <c r="I33" s="371"/>
      <c r="J33" s="371"/>
      <c r="K33" s="371"/>
      <c r="L33" s="371"/>
      <c r="M33" s="372"/>
      <c r="N33" s="264"/>
    </row>
    <row r="34" spans="1:14" x14ac:dyDescent="0.35">
      <c r="A34" s="262"/>
      <c r="B34" s="263"/>
      <c r="C34" s="373"/>
      <c r="D34" s="374"/>
      <c r="E34" s="374"/>
      <c r="F34" s="374"/>
      <c r="G34" s="374"/>
      <c r="H34" s="374"/>
      <c r="I34" s="374"/>
      <c r="J34" s="374"/>
      <c r="K34" s="374"/>
      <c r="L34" s="374"/>
      <c r="M34" s="375"/>
      <c r="N34" s="264"/>
    </row>
    <row r="35" spans="1:14" x14ac:dyDescent="0.35">
      <c r="A35" s="262"/>
      <c r="B35" s="263"/>
      <c r="C35" s="373"/>
      <c r="D35" s="374"/>
      <c r="E35" s="374"/>
      <c r="F35" s="374"/>
      <c r="G35" s="374"/>
      <c r="H35" s="374"/>
      <c r="I35" s="374"/>
      <c r="J35" s="374"/>
      <c r="K35" s="374"/>
      <c r="L35" s="374"/>
      <c r="M35" s="375"/>
      <c r="N35" s="264"/>
    </row>
    <row r="36" spans="1:14" x14ac:dyDescent="0.35">
      <c r="A36" s="262"/>
      <c r="B36" s="263"/>
      <c r="C36" s="373"/>
      <c r="D36" s="374"/>
      <c r="E36" s="374"/>
      <c r="F36" s="374"/>
      <c r="G36" s="374"/>
      <c r="H36" s="374"/>
      <c r="I36" s="374"/>
      <c r="J36" s="374"/>
      <c r="K36" s="374"/>
      <c r="L36" s="374"/>
      <c r="M36" s="375"/>
      <c r="N36" s="264"/>
    </row>
    <row r="37" spans="1:14" x14ac:dyDescent="0.35">
      <c r="A37" s="262"/>
      <c r="B37" s="263"/>
      <c r="C37" s="373"/>
      <c r="D37" s="374"/>
      <c r="E37" s="374"/>
      <c r="F37" s="374"/>
      <c r="G37" s="374"/>
      <c r="H37" s="374"/>
      <c r="I37" s="374"/>
      <c r="J37" s="374"/>
      <c r="K37" s="374"/>
      <c r="L37" s="374"/>
      <c r="M37" s="375"/>
      <c r="N37" s="264"/>
    </row>
    <row r="38" spans="1:14" x14ac:dyDescent="0.35">
      <c r="A38" s="262"/>
      <c r="B38" s="263"/>
      <c r="C38" s="373"/>
      <c r="D38" s="374"/>
      <c r="E38" s="374"/>
      <c r="F38" s="374"/>
      <c r="G38" s="374"/>
      <c r="H38" s="374"/>
      <c r="I38" s="374"/>
      <c r="J38" s="374"/>
      <c r="K38" s="374"/>
      <c r="L38" s="374"/>
      <c r="M38" s="375"/>
      <c r="N38" s="264"/>
    </row>
    <row r="39" spans="1:14" x14ac:dyDescent="0.35">
      <c r="A39" s="262"/>
      <c r="B39" s="263"/>
      <c r="C39" s="373"/>
      <c r="D39" s="374"/>
      <c r="E39" s="374"/>
      <c r="F39" s="374"/>
      <c r="G39" s="374"/>
      <c r="H39" s="374"/>
      <c r="I39" s="374"/>
      <c r="J39" s="374"/>
      <c r="K39" s="374"/>
      <c r="L39" s="374"/>
      <c r="M39" s="375"/>
      <c r="N39" s="264"/>
    </row>
    <row r="40" spans="1:14" x14ac:dyDescent="0.35">
      <c r="A40" s="262"/>
      <c r="B40" s="263"/>
      <c r="C40" s="373"/>
      <c r="D40" s="374"/>
      <c r="E40" s="374"/>
      <c r="F40" s="374"/>
      <c r="G40" s="374"/>
      <c r="H40" s="374"/>
      <c r="I40" s="374"/>
      <c r="J40" s="374"/>
      <c r="K40" s="374"/>
      <c r="L40" s="374"/>
      <c r="M40" s="375"/>
      <c r="N40" s="264"/>
    </row>
    <row r="41" spans="1:14" x14ac:dyDescent="0.35">
      <c r="A41" s="262"/>
      <c r="B41" s="263"/>
      <c r="C41" s="373"/>
      <c r="D41" s="374"/>
      <c r="E41" s="374"/>
      <c r="F41" s="374"/>
      <c r="G41" s="374"/>
      <c r="H41" s="374"/>
      <c r="I41" s="374"/>
      <c r="J41" s="374"/>
      <c r="K41" s="374"/>
      <c r="L41" s="374"/>
      <c r="M41" s="375"/>
      <c r="N41" s="264"/>
    </row>
    <row r="42" spans="1:14" x14ac:dyDescent="0.35">
      <c r="A42" s="262"/>
      <c r="B42" s="263"/>
      <c r="C42" s="373"/>
      <c r="D42" s="374"/>
      <c r="E42" s="374"/>
      <c r="F42" s="374"/>
      <c r="G42" s="374"/>
      <c r="H42" s="374"/>
      <c r="I42" s="374"/>
      <c r="J42" s="374"/>
      <c r="K42" s="374"/>
      <c r="L42" s="374"/>
      <c r="M42" s="375"/>
      <c r="N42" s="264"/>
    </row>
    <row r="43" spans="1:14" x14ac:dyDescent="0.35">
      <c r="A43" s="262"/>
      <c r="B43" s="263"/>
      <c r="C43" s="373"/>
      <c r="D43" s="374"/>
      <c r="E43" s="374"/>
      <c r="F43" s="374"/>
      <c r="G43" s="374"/>
      <c r="H43" s="374"/>
      <c r="I43" s="374"/>
      <c r="J43" s="374"/>
      <c r="K43" s="374"/>
      <c r="L43" s="374"/>
      <c r="M43" s="375"/>
      <c r="N43" s="264"/>
    </row>
    <row r="44" spans="1:14" x14ac:dyDescent="0.35">
      <c r="A44" s="262"/>
      <c r="B44" s="263"/>
      <c r="C44" s="373"/>
      <c r="D44" s="374"/>
      <c r="E44" s="374"/>
      <c r="F44" s="374"/>
      <c r="G44" s="374"/>
      <c r="H44" s="374"/>
      <c r="I44" s="374"/>
      <c r="J44" s="374"/>
      <c r="K44" s="374"/>
      <c r="L44" s="374"/>
      <c r="M44" s="375"/>
      <c r="N44" s="264"/>
    </row>
    <row r="45" spans="1:14" x14ac:dyDescent="0.35">
      <c r="A45" s="262"/>
      <c r="B45" s="263"/>
      <c r="C45" s="373"/>
      <c r="D45" s="374"/>
      <c r="E45" s="374"/>
      <c r="F45" s="374"/>
      <c r="G45" s="374"/>
      <c r="H45" s="374"/>
      <c r="I45" s="374"/>
      <c r="J45" s="374"/>
      <c r="K45" s="374"/>
      <c r="L45" s="374"/>
      <c r="M45" s="375"/>
      <c r="N45" s="264"/>
    </row>
    <row r="46" spans="1:14" x14ac:dyDescent="0.35">
      <c r="A46" s="262"/>
      <c r="B46" s="263"/>
      <c r="C46" s="373"/>
      <c r="D46" s="374"/>
      <c r="E46" s="374"/>
      <c r="F46" s="374"/>
      <c r="G46" s="374"/>
      <c r="H46" s="374"/>
      <c r="I46" s="374"/>
      <c r="J46" s="374"/>
      <c r="K46" s="374"/>
      <c r="L46" s="374"/>
      <c r="M46" s="375"/>
      <c r="N46" s="264"/>
    </row>
    <row r="47" spans="1:14" x14ac:dyDescent="0.35">
      <c r="A47" s="262"/>
      <c r="B47" s="263"/>
      <c r="C47" s="373"/>
      <c r="D47" s="374"/>
      <c r="E47" s="374"/>
      <c r="F47" s="374"/>
      <c r="G47" s="374"/>
      <c r="H47" s="374"/>
      <c r="I47" s="374"/>
      <c r="J47" s="374"/>
      <c r="K47" s="374"/>
      <c r="L47" s="374"/>
      <c r="M47" s="375"/>
      <c r="N47" s="264"/>
    </row>
    <row r="48" spans="1:14" x14ac:dyDescent="0.35">
      <c r="A48" s="262"/>
      <c r="B48" s="263"/>
      <c r="C48" s="373"/>
      <c r="D48" s="374"/>
      <c r="E48" s="374"/>
      <c r="F48" s="374"/>
      <c r="G48" s="374"/>
      <c r="H48" s="374"/>
      <c r="I48" s="374"/>
      <c r="J48" s="374"/>
      <c r="K48" s="374"/>
      <c r="L48" s="374"/>
      <c r="M48" s="375"/>
      <c r="N48" s="264"/>
    </row>
    <row r="49" spans="1:14" x14ac:dyDescent="0.35">
      <c r="A49" s="262"/>
      <c r="B49" s="263"/>
      <c r="C49" s="373"/>
      <c r="D49" s="374"/>
      <c r="E49" s="374"/>
      <c r="F49" s="374"/>
      <c r="G49" s="374"/>
      <c r="H49" s="374"/>
      <c r="I49" s="374"/>
      <c r="J49" s="374"/>
      <c r="K49" s="374"/>
      <c r="L49" s="374"/>
      <c r="M49" s="375"/>
      <c r="N49" s="264"/>
    </row>
    <row r="50" spans="1:14" x14ac:dyDescent="0.35">
      <c r="A50" s="262"/>
      <c r="B50" s="263"/>
      <c r="C50" s="373"/>
      <c r="D50" s="374"/>
      <c r="E50" s="374"/>
      <c r="F50" s="374"/>
      <c r="G50" s="374"/>
      <c r="H50" s="374"/>
      <c r="I50" s="374"/>
      <c r="J50" s="374"/>
      <c r="K50" s="374"/>
      <c r="L50" s="374"/>
      <c r="M50" s="375"/>
      <c r="N50" s="264"/>
    </row>
    <row r="51" spans="1:14" x14ac:dyDescent="0.35">
      <c r="A51" s="262"/>
      <c r="B51" s="263"/>
      <c r="C51" s="373"/>
      <c r="D51" s="374"/>
      <c r="E51" s="374"/>
      <c r="F51" s="374"/>
      <c r="G51" s="374"/>
      <c r="H51" s="374"/>
      <c r="I51" s="374"/>
      <c r="J51" s="374"/>
      <c r="K51" s="374"/>
      <c r="L51" s="374"/>
      <c r="M51" s="375"/>
      <c r="N51" s="264"/>
    </row>
    <row r="52" spans="1:14" x14ac:dyDescent="0.35">
      <c r="A52" s="262"/>
      <c r="B52" s="263"/>
      <c r="C52" s="373"/>
      <c r="D52" s="374"/>
      <c r="E52" s="374"/>
      <c r="F52" s="374"/>
      <c r="G52" s="374"/>
      <c r="H52" s="374"/>
      <c r="I52" s="374"/>
      <c r="J52" s="374"/>
      <c r="K52" s="374"/>
      <c r="L52" s="374"/>
      <c r="M52" s="375"/>
      <c r="N52" s="264"/>
    </row>
    <row r="53" spans="1:14" x14ac:dyDescent="0.35">
      <c r="A53" s="262"/>
      <c r="B53" s="263"/>
      <c r="C53" s="373"/>
      <c r="D53" s="374"/>
      <c r="E53" s="374"/>
      <c r="F53" s="374"/>
      <c r="G53" s="374"/>
      <c r="H53" s="374"/>
      <c r="I53" s="374"/>
      <c r="J53" s="374"/>
      <c r="K53" s="374"/>
      <c r="L53" s="374"/>
      <c r="M53" s="375"/>
      <c r="N53" s="264"/>
    </row>
    <row r="54" spans="1:14" x14ac:dyDescent="0.35">
      <c r="A54" s="262"/>
      <c r="B54" s="263"/>
      <c r="C54" s="373"/>
      <c r="D54" s="374"/>
      <c r="E54" s="374"/>
      <c r="F54" s="374"/>
      <c r="G54" s="374"/>
      <c r="H54" s="374"/>
      <c r="I54" s="374"/>
      <c r="J54" s="374"/>
      <c r="K54" s="374"/>
      <c r="L54" s="374"/>
      <c r="M54" s="375"/>
      <c r="N54" s="264"/>
    </row>
    <row r="55" spans="1:14" x14ac:dyDescent="0.35">
      <c r="A55" s="262"/>
      <c r="B55" s="263"/>
      <c r="C55" s="373"/>
      <c r="D55" s="374"/>
      <c r="E55" s="374"/>
      <c r="F55" s="374"/>
      <c r="G55" s="374"/>
      <c r="H55" s="374"/>
      <c r="I55" s="374"/>
      <c r="J55" s="374"/>
      <c r="K55" s="374"/>
      <c r="L55" s="374"/>
      <c r="M55" s="375"/>
      <c r="N55" s="264"/>
    </row>
    <row r="56" spans="1:14" x14ac:dyDescent="0.35">
      <c r="A56" s="262"/>
      <c r="B56" s="263"/>
      <c r="C56" s="373"/>
      <c r="D56" s="374"/>
      <c r="E56" s="374"/>
      <c r="F56" s="374"/>
      <c r="G56" s="374"/>
      <c r="H56" s="374"/>
      <c r="I56" s="374"/>
      <c r="J56" s="374"/>
      <c r="K56" s="374"/>
      <c r="L56" s="374"/>
      <c r="M56" s="375"/>
      <c r="N56" s="264"/>
    </row>
    <row r="57" spans="1:14" x14ac:dyDescent="0.35">
      <c r="A57" s="262"/>
      <c r="B57" s="263"/>
      <c r="C57" s="373"/>
      <c r="D57" s="374"/>
      <c r="E57" s="374"/>
      <c r="F57" s="374"/>
      <c r="G57" s="374"/>
      <c r="H57" s="374"/>
      <c r="I57" s="374"/>
      <c r="J57" s="374"/>
      <c r="K57" s="374"/>
      <c r="L57" s="374"/>
      <c r="M57" s="375"/>
      <c r="N57" s="264"/>
    </row>
    <row r="58" spans="1:14" x14ac:dyDescent="0.35">
      <c r="A58" s="262"/>
      <c r="B58" s="263"/>
      <c r="C58" s="373"/>
      <c r="D58" s="374"/>
      <c r="E58" s="374"/>
      <c r="F58" s="374"/>
      <c r="G58" s="374"/>
      <c r="H58" s="374"/>
      <c r="I58" s="374"/>
      <c r="J58" s="374"/>
      <c r="K58" s="374"/>
      <c r="L58" s="374"/>
      <c r="M58" s="375"/>
      <c r="N58" s="264"/>
    </row>
    <row r="59" spans="1:14" x14ac:dyDescent="0.35">
      <c r="A59" s="262"/>
      <c r="B59" s="263"/>
      <c r="C59" s="373"/>
      <c r="D59" s="374"/>
      <c r="E59" s="374"/>
      <c r="F59" s="374"/>
      <c r="G59" s="374"/>
      <c r="H59" s="374"/>
      <c r="I59" s="374"/>
      <c r="J59" s="374"/>
      <c r="K59" s="374"/>
      <c r="L59" s="374"/>
      <c r="M59" s="375"/>
      <c r="N59" s="264"/>
    </row>
    <row r="60" spans="1:14" x14ac:dyDescent="0.35">
      <c r="A60" s="262"/>
      <c r="B60" s="263"/>
      <c r="C60" s="373"/>
      <c r="D60" s="374"/>
      <c r="E60" s="374"/>
      <c r="F60" s="374"/>
      <c r="G60" s="374"/>
      <c r="H60" s="374"/>
      <c r="I60" s="374"/>
      <c r="J60" s="374"/>
      <c r="K60" s="374"/>
      <c r="L60" s="374"/>
      <c r="M60" s="375"/>
      <c r="N60" s="264"/>
    </row>
    <row r="61" spans="1:14" x14ac:dyDescent="0.35">
      <c r="A61" s="262"/>
      <c r="B61" s="263"/>
      <c r="C61" s="373"/>
      <c r="D61" s="374"/>
      <c r="E61" s="374"/>
      <c r="F61" s="374"/>
      <c r="G61" s="374"/>
      <c r="H61" s="374"/>
      <c r="I61" s="374"/>
      <c r="J61" s="374"/>
      <c r="K61" s="374"/>
      <c r="L61" s="374"/>
      <c r="M61" s="375"/>
      <c r="N61" s="264"/>
    </row>
    <row r="62" spans="1:14" x14ac:dyDescent="0.35">
      <c r="A62" s="262"/>
      <c r="B62" s="263"/>
      <c r="C62" s="376"/>
      <c r="D62" s="377"/>
      <c r="E62" s="377"/>
      <c r="F62" s="377"/>
      <c r="G62" s="377"/>
      <c r="H62" s="377"/>
      <c r="I62" s="377"/>
      <c r="J62" s="377"/>
      <c r="K62" s="377"/>
      <c r="L62" s="377"/>
      <c r="M62" s="378"/>
      <c r="N62" s="264"/>
    </row>
    <row r="63" spans="1:14" x14ac:dyDescent="0.3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3:U64"/>
  <sheetViews>
    <sheetView showGridLines="0" topLeftCell="A11" workbookViewId="0">
      <selection activeCell="B1" sqref="B1"/>
    </sheetView>
  </sheetViews>
  <sheetFormatPr defaultColWidth="8.90625" defaultRowHeight="15.5" x14ac:dyDescent="0.35"/>
  <cols>
    <col min="1" max="1" width="42.08984375" style="287" bestFit="1" customWidth="1"/>
    <col min="2" max="2" width="14.08984375" style="130" bestFit="1" customWidth="1"/>
    <col min="3" max="3" width="14.08984375" style="130" customWidth="1"/>
    <col min="4" max="4" width="14.08984375" style="276" customWidth="1"/>
    <col min="5" max="5" width="17.54296875" style="189" bestFit="1" customWidth="1"/>
    <col min="6" max="6" width="23" style="201" bestFit="1" customWidth="1"/>
    <col min="7" max="7" width="27.08984375" style="201" customWidth="1"/>
    <col min="8" max="8" width="23.6328125" style="201" customWidth="1"/>
    <col min="9" max="9" width="20.6328125" style="201" customWidth="1"/>
    <col min="10" max="10" width="23.1796875" style="189" bestFit="1" customWidth="1"/>
    <col min="11" max="11" width="18.08984375" style="199" customWidth="1"/>
    <col min="12" max="12" width="17.90625" style="199" bestFit="1" customWidth="1"/>
    <col min="13" max="13" width="18.453125" style="69" bestFit="1" customWidth="1"/>
    <col min="14" max="14" width="8.90625" style="69"/>
    <col min="15" max="15" width="9.453125" style="69" hidden="1" customWidth="1"/>
    <col min="16" max="16384" width="8.90625" style="69"/>
  </cols>
  <sheetData>
    <row r="3" spans="1:21" ht="26.25" customHeight="1" x14ac:dyDescent="0.5">
      <c r="A3" s="379" t="s">
        <v>19</v>
      </c>
      <c r="B3" s="379"/>
      <c r="C3" s="379"/>
      <c r="D3" s="379"/>
      <c r="E3" s="379"/>
      <c r="F3" s="379"/>
      <c r="G3" s="379"/>
      <c r="H3" s="379"/>
      <c r="I3" s="379"/>
      <c r="J3" s="379"/>
      <c r="K3" s="379"/>
      <c r="L3" s="379"/>
      <c r="M3" s="379"/>
      <c r="N3" s="70"/>
      <c r="O3" s="70"/>
      <c r="P3" s="70"/>
      <c r="Q3" s="71"/>
      <c r="R3" s="71"/>
    </row>
    <row r="4" spans="1:21" ht="26.25" customHeight="1" x14ac:dyDescent="0.5">
      <c r="A4" s="380" t="s">
        <v>18</v>
      </c>
      <c r="B4" s="380"/>
      <c r="C4" s="380"/>
      <c r="D4" s="380"/>
      <c r="E4" s="380"/>
      <c r="F4" s="380"/>
      <c r="G4" s="380"/>
      <c r="H4" s="380"/>
      <c r="I4" s="380"/>
      <c r="J4" s="380"/>
      <c r="K4" s="380"/>
      <c r="L4" s="380"/>
      <c r="M4" s="380"/>
      <c r="N4" s="71"/>
      <c r="O4" s="71"/>
      <c r="P4" s="71"/>
      <c r="Q4" s="71"/>
      <c r="R4" s="71"/>
    </row>
    <row r="5" spans="1:21" ht="18" x14ac:dyDescent="0.4">
      <c r="A5" s="300"/>
      <c r="E5" s="181"/>
      <c r="G5" s="202"/>
      <c r="H5" s="203"/>
      <c r="I5" s="203"/>
      <c r="J5" s="190"/>
      <c r="K5" s="193"/>
      <c r="L5" s="193"/>
      <c r="M5" s="71"/>
      <c r="N5" s="71"/>
      <c r="O5" s="71"/>
      <c r="P5" s="71"/>
      <c r="Q5" s="71"/>
      <c r="R5" s="71"/>
    </row>
    <row r="6" spans="1:21" s="8" customFormat="1" ht="12" customHeight="1" thickBot="1" x14ac:dyDescent="0.3">
      <c r="A6" s="288"/>
      <c r="B6" s="131"/>
      <c r="C6" s="131"/>
      <c r="E6" s="182"/>
      <c r="F6" s="204"/>
      <c r="G6" s="204"/>
      <c r="H6" s="204"/>
      <c r="I6" s="204"/>
      <c r="J6" s="191"/>
      <c r="K6" s="194"/>
      <c r="L6" s="194"/>
      <c r="M6" s="7"/>
      <c r="N6" s="5"/>
      <c r="O6" s="5"/>
      <c r="P6" s="6"/>
      <c r="Q6" s="6"/>
      <c r="R6" s="6"/>
      <c r="S6" s="6"/>
      <c r="T6" s="6"/>
    </row>
    <row r="7" spans="1:21" s="3" customFormat="1" ht="15" customHeight="1" x14ac:dyDescent="0.3">
      <c r="A7" s="289" t="s">
        <v>17</v>
      </c>
      <c r="B7" s="162" t="str">
        <f>'Cover Page'!B9</f>
        <v>CLEAR BLUE INSURANCE COMPANY</v>
      </c>
      <c r="C7" s="162"/>
      <c r="D7" s="279"/>
      <c r="E7" s="183"/>
      <c r="F7" s="226"/>
      <c r="G7" s="226"/>
      <c r="H7" s="226"/>
      <c r="I7" s="226"/>
      <c r="J7" s="226"/>
      <c r="K7" s="227"/>
      <c r="L7" s="195" t="s">
        <v>55</v>
      </c>
      <c r="M7" s="339">
        <f>'Cover Page'!L9</f>
        <v>28860</v>
      </c>
      <c r="N7" s="2"/>
      <c r="O7" s="2"/>
      <c r="P7" s="2"/>
      <c r="Q7" s="2"/>
      <c r="R7" s="2"/>
    </row>
    <row r="8" spans="1:21" s="3" customFormat="1" ht="14" x14ac:dyDescent="0.3">
      <c r="A8" s="290"/>
      <c r="B8" s="132"/>
      <c r="C8" s="132"/>
      <c r="D8" s="110"/>
      <c r="E8" s="184"/>
      <c r="F8" s="294"/>
      <c r="G8" s="205"/>
      <c r="H8" s="205"/>
      <c r="I8" s="205"/>
      <c r="J8" s="205"/>
      <c r="K8" s="184"/>
      <c r="L8" s="144"/>
      <c r="M8" s="340"/>
      <c r="N8" s="2"/>
      <c r="O8" s="2"/>
      <c r="P8" s="2"/>
      <c r="Q8" s="2"/>
      <c r="R8" s="2"/>
    </row>
    <row r="9" spans="1:21" s="3" customFormat="1" ht="15" customHeight="1" x14ac:dyDescent="0.3">
      <c r="A9" s="291" t="s">
        <v>20</v>
      </c>
      <c r="B9" s="163" t="str">
        <f>'Cover Page'!B13</f>
        <v>CLEAR BLUE INSURANCE GROUP</v>
      </c>
      <c r="C9" s="163"/>
      <c r="D9" s="163"/>
      <c r="E9" s="185"/>
      <c r="F9" s="228"/>
      <c r="G9" s="228"/>
      <c r="H9" s="228"/>
      <c r="I9" s="228"/>
      <c r="J9" s="228"/>
      <c r="K9" s="229"/>
      <c r="L9" s="145" t="s">
        <v>56</v>
      </c>
      <c r="M9" s="341">
        <f>'Cover Page'!L13</f>
        <v>4850</v>
      </c>
      <c r="N9" s="2"/>
      <c r="O9" s="2"/>
      <c r="P9" s="2"/>
      <c r="Q9" s="2"/>
      <c r="R9" s="2"/>
    </row>
    <row r="10" spans="1:21" s="6" customFormat="1" ht="6.75" customHeight="1" thickBot="1" x14ac:dyDescent="0.4">
      <c r="A10" s="292"/>
      <c r="B10" s="133"/>
      <c r="C10" s="133"/>
      <c r="D10" s="280"/>
      <c r="E10" s="186"/>
      <c r="F10" s="206"/>
      <c r="G10" s="206"/>
      <c r="H10" s="206"/>
      <c r="I10" s="206"/>
      <c r="J10" s="206"/>
      <c r="K10" s="186"/>
      <c r="L10" s="196"/>
      <c r="M10" s="200"/>
      <c r="N10" s="4"/>
      <c r="O10" s="51"/>
      <c r="P10" s="1"/>
      <c r="Q10" s="2"/>
      <c r="R10" s="2"/>
      <c r="S10" s="2"/>
      <c r="T10" s="2"/>
      <c r="U10" s="2"/>
    </row>
    <row r="11" spans="1:21" s="72" customFormat="1" ht="15" customHeight="1" thickBot="1" x14ac:dyDescent="0.4">
      <c r="A11" s="293"/>
      <c r="B11" s="134"/>
      <c r="C11" s="134"/>
      <c r="D11" s="277"/>
      <c r="E11" s="187"/>
      <c r="F11" s="207"/>
      <c r="G11" s="207"/>
      <c r="H11" s="207"/>
      <c r="I11" s="207"/>
      <c r="J11" s="187"/>
      <c r="K11" s="197"/>
      <c r="L11" s="197"/>
    </row>
    <row r="12" spans="1:21" s="72" customFormat="1" ht="15" customHeight="1" thickTop="1" x14ac:dyDescent="0.35">
      <c r="A12" s="333">
        <v>1</v>
      </c>
      <c r="B12" s="333">
        <v>2</v>
      </c>
      <c r="C12" s="333">
        <v>3</v>
      </c>
      <c r="D12" s="333">
        <v>4</v>
      </c>
      <c r="E12" s="333">
        <v>5</v>
      </c>
      <c r="F12" s="333">
        <v>6</v>
      </c>
      <c r="G12" s="333">
        <v>7</v>
      </c>
      <c r="H12" s="333">
        <v>8</v>
      </c>
      <c r="I12" s="333">
        <v>9</v>
      </c>
      <c r="J12" s="333">
        <v>10</v>
      </c>
      <c r="K12" s="333">
        <v>11</v>
      </c>
      <c r="L12" s="333">
        <v>12</v>
      </c>
      <c r="M12" s="334">
        <v>13</v>
      </c>
    </row>
    <row r="13" spans="1:21" s="72" customFormat="1" ht="15" customHeight="1" x14ac:dyDescent="0.35">
      <c r="A13" s="325"/>
      <c r="B13" s="306"/>
      <c r="C13" s="306"/>
      <c r="D13" s="306"/>
      <c r="E13" s="306"/>
      <c r="F13" s="307"/>
      <c r="G13" s="308"/>
      <c r="H13" s="308"/>
      <c r="I13" s="308"/>
      <c r="J13" s="309"/>
      <c r="K13" s="310" t="s">
        <v>16</v>
      </c>
      <c r="L13" s="311" t="s">
        <v>12</v>
      </c>
      <c r="M13" s="312"/>
    </row>
    <row r="14" spans="1:21" s="72" customFormat="1" ht="15" customHeight="1" x14ac:dyDescent="0.35">
      <c r="A14" s="325"/>
      <c r="B14" s="306"/>
      <c r="C14" s="306"/>
      <c r="D14" s="306"/>
      <c r="E14" s="313"/>
      <c r="F14" s="307"/>
      <c r="G14" s="308" t="s">
        <v>79</v>
      </c>
      <c r="H14" s="314"/>
      <c r="I14" s="309" t="s">
        <v>16</v>
      </c>
      <c r="J14" s="309" t="s">
        <v>16</v>
      </c>
      <c r="K14" s="310" t="s">
        <v>15</v>
      </c>
      <c r="L14" s="311" t="s">
        <v>91</v>
      </c>
      <c r="M14" s="315"/>
    </row>
    <row r="15" spans="1:21" s="72" customFormat="1" ht="15" customHeight="1" x14ac:dyDescent="0.35">
      <c r="A15" s="325"/>
      <c r="B15" s="306" t="s">
        <v>217</v>
      </c>
      <c r="C15" s="306"/>
      <c r="D15" s="306"/>
      <c r="E15" s="306"/>
      <c r="F15" s="307" t="s">
        <v>14</v>
      </c>
      <c r="G15" s="308" t="s">
        <v>322</v>
      </c>
      <c r="H15" s="314"/>
      <c r="I15" s="309" t="s">
        <v>9</v>
      </c>
      <c r="J15" s="309" t="s">
        <v>9</v>
      </c>
      <c r="K15" s="310" t="s">
        <v>13</v>
      </c>
      <c r="L15" s="311" t="s">
        <v>323</v>
      </c>
      <c r="M15" s="316" t="s">
        <v>12</v>
      </c>
    </row>
    <row r="16" spans="1:21" s="72" customFormat="1" ht="15" customHeight="1" x14ac:dyDescent="0.35">
      <c r="A16" s="325"/>
      <c r="B16" s="306" t="s">
        <v>11</v>
      </c>
      <c r="C16" s="306"/>
      <c r="D16" s="306" t="s">
        <v>213</v>
      </c>
      <c r="E16" s="306" t="s">
        <v>218</v>
      </c>
      <c r="F16" s="307" t="s">
        <v>4</v>
      </c>
      <c r="G16" s="308" t="s">
        <v>10</v>
      </c>
      <c r="H16" s="308" t="s">
        <v>80</v>
      </c>
      <c r="I16" s="309" t="s">
        <v>174</v>
      </c>
      <c r="J16" s="309" t="s">
        <v>174</v>
      </c>
      <c r="K16" s="310" t="s">
        <v>8</v>
      </c>
      <c r="L16" s="311" t="s">
        <v>175</v>
      </c>
      <c r="M16" s="316" t="s">
        <v>7</v>
      </c>
    </row>
    <row r="17" spans="1:15" s="72" customFormat="1" ht="15" customHeight="1" thickBot="1" x14ac:dyDescent="0.4">
      <c r="A17" s="326" t="s">
        <v>177</v>
      </c>
      <c r="B17" s="317" t="s">
        <v>6</v>
      </c>
      <c r="C17" s="317" t="s">
        <v>210</v>
      </c>
      <c r="D17" s="317" t="s">
        <v>214</v>
      </c>
      <c r="E17" s="317" t="s">
        <v>211</v>
      </c>
      <c r="F17" s="318" t="s">
        <v>5</v>
      </c>
      <c r="G17" s="319" t="s">
        <v>4</v>
      </c>
      <c r="H17" s="319" t="s">
        <v>3</v>
      </c>
      <c r="I17" s="320" t="s">
        <v>2</v>
      </c>
      <c r="J17" s="320" t="s">
        <v>1</v>
      </c>
      <c r="K17" s="321" t="s">
        <v>0</v>
      </c>
      <c r="L17" s="322" t="s">
        <v>78</v>
      </c>
      <c r="M17" s="323" t="s">
        <v>68</v>
      </c>
    </row>
    <row r="18" spans="1:15" ht="15" customHeight="1" thickTop="1" x14ac:dyDescent="0.35">
      <c r="A18" s="199"/>
      <c r="B18" s="278"/>
      <c r="D18" s="135"/>
      <c r="E18" s="278"/>
      <c r="F18" s="188"/>
      <c r="G18" s="208"/>
      <c r="H18" s="208"/>
      <c r="I18" s="209"/>
      <c r="J18" s="209"/>
      <c r="K18" s="192"/>
      <c r="L18" s="198"/>
      <c r="M18" s="198"/>
    </row>
    <row r="19" spans="1:15" s="301" customFormat="1" ht="16.5" customHeight="1" x14ac:dyDescent="0.3">
      <c r="A19" s="327">
        <f t="shared" ref="A19:A64" si="0">$M$7</f>
        <v>28860</v>
      </c>
      <c r="B19" s="324" t="s">
        <v>232</v>
      </c>
      <c r="C19" s="324" t="s">
        <v>360</v>
      </c>
      <c r="D19" s="324"/>
      <c r="E19" s="324" t="s">
        <v>234</v>
      </c>
      <c r="F19" s="329">
        <v>0</v>
      </c>
      <c r="G19" s="330">
        <v>1079088</v>
      </c>
      <c r="H19" s="331">
        <v>0</v>
      </c>
      <c r="I19" s="331">
        <v>5289.6470588235297</v>
      </c>
      <c r="J19" s="331">
        <v>5289.6470588235297</v>
      </c>
      <c r="K19" s="329">
        <v>0</v>
      </c>
      <c r="L19" s="328">
        <v>102</v>
      </c>
      <c r="M19" s="328">
        <v>0</v>
      </c>
      <c r="O19" s="301" t="str">
        <f>IF(OR(B19="PPA", B19="CMP",B19="CML",B19="CMA",B19="WC",B19="MED"),B19,"ASLine")</f>
        <v>CML</v>
      </c>
    </row>
    <row r="20" spans="1:15" s="301" customFormat="1" ht="16.5" customHeight="1" x14ac:dyDescent="0.3">
      <c r="A20" s="327">
        <f t="shared" si="0"/>
        <v>28860</v>
      </c>
      <c r="B20" s="324" t="s">
        <v>230</v>
      </c>
      <c r="C20" s="324" t="s">
        <v>361</v>
      </c>
      <c r="D20" s="324"/>
      <c r="E20" s="324" t="s">
        <v>234</v>
      </c>
      <c r="F20" s="329">
        <v>0</v>
      </c>
      <c r="G20" s="330">
        <v>205050</v>
      </c>
      <c r="H20" s="331">
        <v>0</v>
      </c>
      <c r="I20" s="331">
        <v>41010</v>
      </c>
      <c r="J20" s="331">
        <v>41010</v>
      </c>
      <c r="K20" s="329">
        <v>0</v>
      </c>
      <c r="L20" s="328">
        <v>3</v>
      </c>
      <c r="M20" s="328">
        <v>0</v>
      </c>
      <c r="O20" s="301" t="str">
        <f t="shared" ref="O20:O64" si="1">IF(OR(B20="PPA", B20="CMP",B20="CML",B20="CMA",B20="WC",B20="MED"),B20,"ASLine")</f>
        <v>CMA</v>
      </c>
    </row>
    <row r="21" spans="1:15" s="301" customFormat="1" ht="16.5" customHeight="1" x14ac:dyDescent="0.3">
      <c r="A21" s="327">
        <f t="shared" si="0"/>
        <v>28860</v>
      </c>
      <c r="B21" s="324" t="s">
        <v>230</v>
      </c>
      <c r="C21" s="324" t="s">
        <v>362</v>
      </c>
      <c r="D21" s="324"/>
      <c r="E21" s="324" t="s">
        <v>234</v>
      </c>
      <c r="F21" s="329">
        <v>0</v>
      </c>
      <c r="G21" s="330">
        <v>264867</v>
      </c>
      <c r="H21" s="331">
        <v>0</v>
      </c>
      <c r="I21" s="331">
        <v>4414.45</v>
      </c>
      <c r="J21" s="331">
        <v>4414.45</v>
      </c>
      <c r="K21" s="329">
        <v>0</v>
      </c>
      <c r="L21" s="328">
        <v>30</v>
      </c>
      <c r="M21" s="328">
        <v>0</v>
      </c>
      <c r="O21" s="301" t="str">
        <f t="shared" si="1"/>
        <v>CMA</v>
      </c>
    </row>
    <row r="22" spans="1:15" s="301" customFormat="1" ht="16.5" customHeight="1" x14ac:dyDescent="0.3">
      <c r="A22" s="327">
        <f t="shared" si="0"/>
        <v>28860</v>
      </c>
      <c r="B22" s="324" t="s">
        <v>232</v>
      </c>
      <c r="C22" s="324" t="s">
        <v>362</v>
      </c>
      <c r="D22" s="324"/>
      <c r="E22" s="324" t="s">
        <v>234</v>
      </c>
      <c r="F22" s="329">
        <v>0</v>
      </c>
      <c r="G22" s="330">
        <v>167980</v>
      </c>
      <c r="H22" s="331">
        <v>0</v>
      </c>
      <c r="I22" s="331">
        <v>3054.181818181818</v>
      </c>
      <c r="J22" s="331">
        <v>3054.181818181818</v>
      </c>
      <c r="K22" s="329">
        <v>0</v>
      </c>
      <c r="L22" s="328">
        <v>55</v>
      </c>
      <c r="M22" s="328">
        <v>0</v>
      </c>
      <c r="O22" s="301" t="str">
        <f t="shared" si="1"/>
        <v>CML</v>
      </c>
    </row>
    <row r="23" spans="1:15" s="301" customFormat="1" ht="16.5" customHeight="1" x14ac:dyDescent="0.3">
      <c r="A23" s="327">
        <f t="shared" si="0"/>
        <v>28860</v>
      </c>
      <c r="B23" s="324" t="s">
        <v>230</v>
      </c>
      <c r="C23" s="324" t="s">
        <v>363</v>
      </c>
      <c r="D23" s="324"/>
      <c r="E23" s="324" t="s">
        <v>234</v>
      </c>
      <c r="F23" s="329">
        <v>0</v>
      </c>
      <c r="G23" s="330">
        <v>133656</v>
      </c>
      <c r="H23" s="331">
        <v>0</v>
      </c>
      <c r="I23" s="331">
        <v>22276</v>
      </c>
      <c r="J23" s="331">
        <v>22276</v>
      </c>
      <c r="K23" s="329">
        <v>0</v>
      </c>
      <c r="L23" s="328">
        <v>3</v>
      </c>
      <c r="M23" s="328">
        <v>0</v>
      </c>
      <c r="O23" s="301" t="str">
        <f t="shared" si="1"/>
        <v>CMA</v>
      </c>
    </row>
    <row r="24" spans="1:15" s="301" customFormat="1" ht="16.5" customHeight="1" x14ac:dyDescent="0.3">
      <c r="A24" s="327">
        <f t="shared" si="0"/>
        <v>28860</v>
      </c>
      <c r="B24" s="324" t="s">
        <v>232</v>
      </c>
      <c r="C24" s="324" t="s">
        <v>363</v>
      </c>
      <c r="D24" s="324"/>
      <c r="E24" s="324" t="s">
        <v>234</v>
      </c>
      <c r="F24" s="329">
        <v>0</v>
      </c>
      <c r="G24" s="330">
        <v>5881</v>
      </c>
      <c r="H24" s="331">
        <v>0</v>
      </c>
      <c r="I24" s="331">
        <v>1960.3333333333333</v>
      </c>
      <c r="J24" s="331">
        <v>1960.3333333333333</v>
      </c>
      <c r="K24" s="329">
        <v>0</v>
      </c>
      <c r="L24" s="328">
        <v>3</v>
      </c>
      <c r="M24" s="328">
        <v>0</v>
      </c>
      <c r="O24" s="301" t="str">
        <f t="shared" si="1"/>
        <v>CML</v>
      </c>
    </row>
    <row r="25" spans="1:15" s="301" customFormat="1" ht="16.5" customHeight="1" x14ac:dyDescent="0.3">
      <c r="A25" s="327">
        <f t="shared" si="0"/>
        <v>28860</v>
      </c>
      <c r="B25" s="324"/>
      <c r="C25" s="324"/>
      <c r="D25" s="324"/>
      <c r="E25" s="324"/>
      <c r="F25" s="329"/>
      <c r="G25" s="330"/>
      <c r="H25" s="331"/>
      <c r="I25" s="331"/>
      <c r="J25" s="331"/>
      <c r="K25" s="329"/>
      <c r="L25" s="328"/>
      <c r="M25" s="328"/>
      <c r="O25" s="301" t="str">
        <f t="shared" si="1"/>
        <v>ASLine</v>
      </c>
    </row>
    <row r="26" spans="1:15" s="301" customFormat="1" ht="16.5" customHeight="1" x14ac:dyDescent="0.3">
      <c r="A26" s="327">
        <f t="shared" si="0"/>
        <v>28860</v>
      </c>
      <c r="B26" s="324"/>
      <c r="C26" s="324"/>
      <c r="D26" s="324"/>
      <c r="E26" s="324"/>
      <c r="F26" s="329"/>
      <c r="G26" s="330"/>
      <c r="H26" s="331"/>
      <c r="I26" s="331"/>
      <c r="J26" s="331"/>
      <c r="K26" s="329"/>
      <c r="L26" s="328"/>
      <c r="M26" s="328"/>
      <c r="O26" s="301" t="str">
        <f t="shared" si="1"/>
        <v>ASLine</v>
      </c>
    </row>
    <row r="27" spans="1:15" s="301" customFormat="1" ht="16.5" customHeight="1" x14ac:dyDescent="0.3">
      <c r="A27" s="327">
        <f t="shared" si="0"/>
        <v>28860</v>
      </c>
      <c r="B27" s="324"/>
      <c r="C27" s="324"/>
      <c r="D27" s="324"/>
      <c r="E27" s="324"/>
      <c r="F27" s="329"/>
      <c r="G27" s="330"/>
      <c r="H27" s="331"/>
      <c r="I27" s="331"/>
      <c r="J27" s="331"/>
      <c r="K27" s="329"/>
      <c r="L27" s="328"/>
      <c r="M27" s="328"/>
      <c r="O27" s="301" t="str">
        <f t="shared" si="1"/>
        <v>ASLine</v>
      </c>
    </row>
    <row r="28" spans="1:15" s="301" customFormat="1" ht="16.5" customHeight="1" x14ac:dyDescent="0.3">
      <c r="A28" s="327">
        <f t="shared" si="0"/>
        <v>28860</v>
      </c>
      <c r="B28" s="324"/>
      <c r="C28" s="324"/>
      <c r="D28" s="324"/>
      <c r="E28" s="324"/>
      <c r="F28" s="329"/>
      <c r="G28" s="330"/>
      <c r="H28" s="331"/>
      <c r="I28" s="331"/>
      <c r="J28" s="331"/>
      <c r="K28" s="329"/>
      <c r="L28" s="328"/>
      <c r="M28" s="328"/>
      <c r="O28" s="301" t="str">
        <f t="shared" si="1"/>
        <v>ASLine</v>
      </c>
    </row>
    <row r="29" spans="1:15" s="301" customFormat="1" ht="16.5" customHeight="1" x14ac:dyDescent="0.3">
      <c r="A29" s="327">
        <f t="shared" si="0"/>
        <v>28860</v>
      </c>
      <c r="B29" s="324"/>
      <c r="C29" s="324"/>
      <c r="D29" s="324"/>
      <c r="E29" s="324"/>
      <c r="F29" s="329"/>
      <c r="G29" s="330"/>
      <c r="H29" s="331"/>
      <c r="I29" s="331"/>
      <c r="J29" s="331"/>
      <c r="K29" s="329"/>
      <c r="L29" s="328"/>
      <c r="M29" s="328"/>
      <c r="O29" s="301" t="str">
        <f t="shared" si="1"/>
        <v>ASLine</v>
      </c>
    </row>
    <row r="30" spans="1:15" s="301" customFormat="1" ht="16.5" customHeight="1" x14ac:dyDescent="0.3">
      <c r="A30" s="327">
        <f t="shared" si="0"/>
        <v>28860</v>
      </c>
      <c r="B30" s="324"/>
      <c r="C30" s="324"/>
      <c r="D30" s="324"/>
      <c r="E30" s="324"/>
      <c r="F30" s="329"/>
      <c r="G30" s="330"/>
      <c r="H30" s="331"/>
      <c r="I30" s="331"/>
      <c r="J30" s="331"/>
      <c r="K30" s="329"/>
      <c r="L30" s="328"/>
      <c r="M30" s="328"/>
      <c r="O30" s="301" t="str">
        <f t="shared" si="1"/>
        <v>ASLine</v>
      </c>
    </row>
    <row r="31" spans="1:15" s="301" customFormat="1" ht="16.5" customHeight="1" x14ac:dyDescent="0.3">
      <c r="A31" s="327">
        <f t="shared" si="0"/>
        <v>28860</v>
      </c>
      <c r="B31" s="324"/>
      <c r="C31" s="324"/>
      <c r="D31" s="324"/>
      <c r="E31" s="324"/>
      <c r="F31" s="329"/>
      <c r="G31" s="330"/>
      <c r="H31" s="331"/>
      <c r="I31" s="331"/>
      <c r="J31" s="331"/>
      <c r="K31" s="329"/>
      <c r="L31" s="328"/>
      <c r="M31" s="328"/>
      <c r="O31" s="301" t="str">
        <f t="shared" si="1"/>
        <v>ASLine</v>
      </c>
    </row>
    <row r="32" spans="1:15" s="301" customFormat="1" ht="16.5" customHeight="1" x14ac:dyDescent="0.3">
      <c r="A32" s="327">
        <f t="shared" si="0"/>
        <v>28860</v>
      </c>
      <c r="B32" s="324"/>
      <c r="C32" s="324"/>
      <c r="D32" s="324"/>
      <c r="E32" s="324"/>
      <c r="F32" s="329"/>
      <c r="G32" s="330"/>
      <c r="H32" s="331"/>
      <c r="I32" s="331"/>
      <c r="J32" s="331"/>
      <c r="K32" s="329"/>
      <c r="L32" s="328"/>
      <c r="M32" s="328"/>
      <c r="O32" s="301" t="str">
        <f t="shared" si="1"/>
        <v>ASLine</v>
      </c>
    </row>
    <row r="33" spans="1:15" s="301" customFormat="1" ht="16.5" customHeight="1" x14ac:dyDescent="0.3">
      <c r="A33" s="327">
        <f t="shared" si="0"/>
        <v>28860</v>
      </c>
      <c r="B33" s="324"/>
      <c r="C33" s="324"/>
      <c r="D33" s="324"/>
      <c r="E33" s="324"/>
      <c r="F33" s="329"/>
      <c r="G33" s="330"/>
      <c r="H33" s="331"/>
      <c r="I33" s="331"/>
      <c r="J33" s="331"/>
      <c r="K33" s="329"/>
      <c r="L33" s="328"/>
      <c r="M33" s="328"/>
      <c r="O33" s="301" t="str">
        <f t="shared" si="1"/>
        <v>ASLine</v>
      </c>
    </row>
    <row r="34" spans="1:15" s="301" customFormat="1" ht="16.5" customHeight="1" x14ac:dyDescent="0.3">
      <c r="A34" s="327">
        <f t="shared" si="0"/>
        <v>28860</v>
      </c>
      <c r="B34" s="324"/>
      <c r="C34" s="324"/>
      <c r="D34" s="324"/>
      <c r="E34" s="324"/>
      <c r="F34" s="329"/>
      <c r="G34" s="330"/>
      <c r="H34" s="331"/>
      <c r="I34" s="331"/>
      <c r="J34" s="331"/>
      <c r="K34" s="329"/>
      <c r="L34" s="328"/>
      <c r="M34" s="328"/>
      <c r="O34" s="301" t="str">
        <f t="shared" si="1"/>
        <v>ASLine</v>
      </c>
    </row>
    <row r="35" spans="1:15" s="301" customFormat="1" ht="16.5" customHeight="1" x14ac:dyDescent="0.3">
      <c r="A35" s="327">
        <f t="shared" si="0"/>
        <v>28860</v>
      </c>
      <c r="B35" s="324"/>
      <c r="C35" s="324"/>
      <c r="D35" s="324"/>
      <c r="E35" s="324"/>
      <c r="F35" s="329"/>
      <c r="G35" s="330"/>
      <c r="H35" s="331"/>
      <c r="I35" s="331"/>
      <c r="J35" s="331"/>
      <c r="K35" s="329"/>
      <c r="L35" s="328"/>
      <c r="M35" s="328"/>
      <c r="O35" s="301" t="str">
        <f t="shared" si="1"/>
        <v>ASLine</v>
      </c>
    </row>
    <row r="36" spans="1:15" s="301" customFormat="1" ht="16.5" customHeight="1" x14ac:dyDescent="0.3">
      <c r="A36" s="327">
        <f t="shared" si="0"/>
        <v>28860</v>
      </c>
      <c r="B36" s="324"/>
      <c r="C36" s="324"/>
      <c r="D36" s="324"/>
      <c r="E36" s="324"/>
      <c r="F36" s="329"/>
      <c r="G36" s="330"/>
      <c r="H36" s="331"/>
      <c r="I36" s="331"/>
      <c r="J36" s="331"/>
      <c r="K36" s="329"/>
      <c r="L36" s="328"/>
      <c r="M36" s="328"/>
      <c r="O36" s="301" t="str">
        <f t="shared" si="1"/>
        <v>ASLine</v>
      </c>
    </row>
    <row r="37" spans="1:15" s="301" customFormat="1" ht="16.5" customHeight="1" x14ac:dyDescent="0.3">
      <c r="A37" s="327">
        <f t="shared" si="0"/>
        <v>28860</v>
      </c>
      <c r="B37" s="324"/>
      <c r="C37" s="324"/>
      <c r="D37" s="324"/>
      <c r="E37" s="324"/>
      <c r="F37" s="329"/>
      <c r="G37" s="330"/>
      <c r="H37" s="331"/>
      <c r="I37" s="331"/>
      <c r="J37" s="331"/>
      <c r="K37" s="329"/>
      <c r="L37" s="328"/>
      <c r="M37" s="328"/>
      <c r="O37" s="301" t="str">
        <f t="shared" si="1"/>
        <v>ASLine</v>
      </c>
    </row>
    <row r="38" spans="1:15" s="301" customFormat="1" ht="16.5" customHeight="1" x14ac:dyDescent="0.3">
      <c r="A38" s="327">
        <f t="shared" si="0"/>
        <v>28860</v>
      </c>
      <c r="B38" s="324"/>
      <c r="C38" s="324"/>
      <c r="D38" s="324"/>
      <c r="E38" s="324"/>
      <c r="F38" s="329"/>
      <c r="G38" s="330"/>
      <c r="H38" s="331"/>
      <c r="I38" s="331"/>
      <c r="J38" s="331"/>
      <c r="K38" s="329"/>
      <c r="L38" s="328"/>
      <c r="M38" s="328"/>
      <c r="O38" s="301" t="str">
        <f t="shared" si="1"/>
        <v>ASLine</v>
      </c>
    </row>
    <row r="39" spans="1:15" s="301" customFormat="1" ht="16.5" customHeight="1" x14ac:dyDescent="0.3">
      <c r="A39" s="327">
        <f t="shared" si="0"/>
        <v>28860</v>
      </c>
      <c r="B39" s="324"/>
      <c r="C39" s="324"/>
      <c r="D39" s="324"/>
      <c r="E39" s="324"/>
      <c r="F39" s="329"/>
      <c r="G39" s="330"/>
      <c r="H39" s="331"/>
      <c r="I39" s="331"/>
      <c r="J39" s="331"/>
      <c r="K39" s="329"/>
      <c r="L39" s="328"/>
      <c r="M39" s="328"/>
      <c r="O39" s="301" t="str">
        <f t="shared" si="1"/>
        <v>ASLine</v>
      </c>
    </row>
    <row r="40" spans="1:15" s="301" customFormat="1" ht="16.5" customHeight="1" x14ac:dyDescent="0.3">
      <c r="A40" s="327">
        <f t="shared" si="0"/>
        <v>28860</v>
      </c>
      <c r="B40" s="324"/>
      <c r="C40" s="324"/>
      <c r="D40" s="324"/>
      <c r="E40" s="324"/>
      <c r="F40" s="329"/>
      <c r="G40" s="330"/>
      <c r="H40" s="331"/>
      <c r="I40" s="331"/>
      <c r="J40" s="331"/>
      <c r="K40" s="329"/>
      <c r="L40" s="328"/>
      <c r="M40" s="328"/>
      <c r="O40" s="301" t="str">
        <f t="shared" si="1"/>
        <v>ASLine</v>
      </c>
    </row>
    <row r="41" spans="1:15" s="301" customFormat="1" ht="16.5" customHeight="1" x14ac:dyDescent="0.3">
      <c r="A41" s="327">
        <f t="shared" si="0"/>
        <v>28860</v>
      </c>
      <c r="B41" s="324"/>
      <c r="C41" s="324"/>
      <c r="D41" s="324"/>
      <c r="E41" s="324"/>
      <c r="F41" s="329"/>
      <c r="G41" s="330"/>
      <c r="H41" s="331"/>
      <c r="I41" s="331"/>
      <c r="J41" s="331"/>
      <c r="K41" s="329"/>
      <c r="L41" s="328"/>
      <c r="M41" s="328"/>
      <c r="O41" s="301" t="str">
        <f t="shared" si="1"/>
        <v>ASLine</v>
      </c>
    </row>
    <row r="42" spans="1:15" s="301" customFormat="1" ht="16.5" customHeight="1" x14ac:dyDescent="0.3">
      <c r="A42" s="327">
        <f t="shared" si="0"/>
        <v>28860</v>
      </c>
      <c r="B42" s="324"/>
      <c r="C42" s="324"/>
      <c r="D42" s="324"/>
      <c r="E42" s="324"/>
      <c r="F42" s="329"/>
      <c r="G42" s="330"/>
      <c r="H42" s="331"/>
      <c r="I42" s="331"/>
      <c r="J42" s="331"/>
      <c r="K42" s="329"/>
      <c r="L42" s="328"/>
      <c r="M42" s="328"/>
      <c r="O42" s="301" t="str">
        <f t="shared" si="1"/>
        <v>ASLine</v>
      </c>
    </row>
    <row r="43" spans="1:15" s="301" customFormat="1" ht="14" x14ac:dyDescent="0.3">
      <c r="A43" s="327">
        <f t="shared" si="0"/>
        <v>28860</v>
      </c>
      <c r="B43" s="324"/>
      <c r="C43" s="324"/>
      <c r="D43" s="324"/>
      <c r="E43" s="324"/>
      <c r="F43" s="329"/>
      <c r="G43" s="330"/>
      <c r="H43" s="331"/>
      <c r="I43" s="331"/>
      <c r="J43" s="331"/>
      <c r="K43" s="329"/>
      <c r="L43" s="328"/>
      <c r="M43" s="328"/>
      <c r="O43" s="301" t="str">
        <f t="shared" si="1"/>
        <v>ASLine</v>
      </c>
    </row>
    <row r="44" spans="1:15" s="301" customFormat="1" ht="14" x14ac:dyDescent="0.3">
      <c r="A44" s="327">
        <f t="shared" si="0"/>
        <v>28860</v>
      </c>
      <c r="B44" s="324"/>
      <c r="C44" s="324"/>
      <c r="D44" s="324"/>
      <c r="E44" s="324"/>
      <c r="F44" s="329"/>
      <c r="G44" s="330"/>
      <c r="H44" s="331"/>
      <c r="I44" s="331"/>
      <c r="J44" s="331"/>
      <c r="K44" s="329"/>
      <c r="L44" s="328"/>
      <c r="M44" s="328"/>
      <c r="O44" s="301" t="str">
        <f t="shared" si="1"/>
        <v>ASLine</v>
      </c>
    </row>
    <row r="45" spans="1:15" s="301" customFormat="1" ht="14" x14ac:dyDescent="0.3">
      <c r="A45" s="327">
        <f t="shared" si="0"/>
        <v>28860</v>
      </c>
      <c r="B45" s="324"/>
      <c r="C45" s="324"/>
      <c r="D45" s="324"/>
      <c r="E45" s="324"/>
      <c r="F45" s="329"/>
      <c r="G45" s="330"/>
      <c r="H45" s="331"/>
      <c r="I45" s="331"/>
      <c r="J45" s="331"/>
      <c r="K45" s="329"/>
      <c r="L45" s="328"/>
      <c r="M45" s="328"/>
      <c r="O45" s="301" t="str">
        <f t="shared" si="1"/>
        <v>ASLine</v>
      </c>
    </row>
    <row r="46" spans="1:15" s="301" customFormat="1" ht="14" x14ac:dyDescent="0.3">
      <c r="A46" s="327">
        <f t="shared" si="0"/>
        <v>28860</v>
      </c>
      <c r="B46" s="324"/>
      <c r="C46" s="324"/>
      <c r="D46" s="324"/>
      <c r="E46" s="324"/>
      <c r="F46" s="329"/>
      <c r="G46" s="330"/>
      <c r="H46" s="331"/>
      <c r="I46" s="331"/>
      <c r="J46" s="331"/>
      <c r="K46" s="329"/>
      <c r="L46" s="328"/>
      <c r="M46" s="328"/>
      <c r="O46" s="301" t="str">
        <f t="shared" si="1"/>
        <v>ASLine</v>
      </c>
    </row>
    <row r="47" spans="1:15" s="301" customFormat="1" ht="14" x14ac:dyDescent="0.3">
      <c r="A47" s="327">
        <f t="shared" si="0"/>
        <v>28860</v>
      </c>
      <c r="B47" s="324"/>
      <c r="C47" s="324"/>
      <c r="D47" s="324"/>
      <c r="E47" s="324"/>
      <c r="F47" s="329"/>
      <c r="G47" s="330"/>
      <c r="H47" s="331"/>
      <c r="I47" s="331"/>
      <c r="J47" s="331"/>
      <c r="K47" s="329"/>
      <c r="L47" s="328"/>
      <c r="M47" s="328"/>
      <c r="O47" s="301" t="str">
        <f t="shared" si="1"/>
        <v>ASLine</v>
      </c>
    </row>
    <row r="48" spans="1:15" s="301" customFormat="1" ht="14" x14ac:dyDescent="0.3">
      <c r="A48" s="327">
        <f t="shared" si="0"/>
        <v>28860</v>
      </c>
      <c r="B48" s="324"/>
      <c r="C48" s="324"/>
      <c r="D48" s="324"/>
      <c r="E48" s="324"/>
      <c r="F48" s="329"/>
      <c r="G48" s="330"/>
      <c r="H48" s="331"/>
      <c r="I48" s="331"/>
      <c r="J48" s="331"/>
      <c r="K48" s="329"/>
      <c r="L48" s="328"/>
      <c r="M48" s="328"/>
      <c r="O48" s="301" t="str">
        <f t="shared" si="1"/>
        <v>ASLine</v>
      </c>
    </row>
    <row r="49" spans="1:15" s="301" customFormat="1" ht="14" x14ac:dyDescent="0.3">
      <c r="A49" s="327">
        <f t="shared" si="0"/>
        <v>28860</v>
      </c>
      <c r="B49" s="324"/>
      <c r="C49" s="324"/>
      <c r="D49" s="324"/>
      <c r="E49" s="324"/>
      <c r="F49" s="329"/>
      <c r="G49" s="330"/>
      <c r="H49" s="331"/>
      <c r="I49" s="331"/>
      <c r="J49" s="331"/>
      <c r="K49" s="329"/>
      <c r="L49" s="328"/>
      <c r="M49" s="328"/>
      <c r="O49" s="301" t="str">
        <f t="shared" si="1"/>
        <v>ASLine</v>
      </c>
    </row>
    <row r="50" spans="1:15" s="301" customFormat="1" ht="14" x14ac:dyDescent="0.3">
      <c r="A50" s="327">
        <f t="shared" si="0"/>
        <v>28860</v>
      </c>
      <c r="B50" s="324"/>
      <c r="C50" s="324"/>
      <c r="D50" s="324"/>
      <c r="E50" s="324"/>
      <c r="F50" s="329"/>
      <c r="G50" s="330"/>
      <c r="H50" s="331"/>
      <c r="I50" s="331"/>
      <c r="J50" s="331"/>
      <c r="K50" s="329"/>
      <c r="L50" s="328"/>
      <c r="M50" s="328"/>
      <c r="O50" s="301" t="str">
        <f t="shared" si="1"/>
        <v>ASLine</v>
      </c>
    </row>
    <row r="51" spans="1:15" s="301" customFormat="1" ht="14" x14ac:dyDescent="0.3">
      <c r="A51" s="327">
        <f t="shared" si="0"/>
        <v>28860</v>
      </c>
      <c r="B51" s="324"/>
      <c r="C51" s="324"/>
      <c r="D51" s="324"/>
      <c r="E51" s="324"/>
      <c r="F51" s="329"/>
      <c r="G51" s="330"/>
      <c r="H51" s="331"/>
      <c r="I51" s="331"/>
      <c r="J51" s="331"/>
      <c r="K51" s="329"/>
      <c r="L51" s="328"/>
      <c r="M51" s="328"/>
      <c r="O51" s="301" t="str">
        <f t="shared" si="1"/>
        <v>ASLine</v>
      </c>
    </row>
    <row r="52" spans="1:15" s="301" customFormat="1" ht="14" x14ac:dyDescent="0.3">
      <c r="A52" s="327">
        <f t="shared" si="0"/>
        <v>28860</v>
      </c>
      <c r="B52" s="324"/>
      <c r="C52" s="324"/>
      <c r="D52" s="324"/>
      <c r="E52" s="324"/>
      <c r="F52" s="329"/>
      <c r="G52" s="330"/>
      <c r="H52" s="331"/>
      <c r="I52" s="331"/>
      <c r="J52" s="331"/>
      <c r="K52" s="329"/>
      <c r="L52" s="328"/>
      <c r="M52" s="328"/>
      <c r="O52" s="301" t="str">
        <f t="shared" si="1"/>
        <v>ASLine</v>
      </c>
    </row>
    <row r="53" spans="1:15" s="301" customFormat="1" ht="14" x14ac:dyDescent="0.3">
      <c r="A53" s="327">
        <f t="shared" si="0"/>
        <v>28860</v>
      </c>
      <c r="B53" s="324"/>
      <c r="C53" s="324"/>
      <c r="D53" s="324"/>
      <c r="E53" s="324"/>
      <c r="F53" s="329"/>
      <c r="G53" s="330"/>
      <c r="H53" s="331"/>
      <c r="I53" s="331"/>
      <c r="J53" s="331"/>
      <c r="K53" s="329"/>
      <c r="L53" s="328"/>
      <c r="M53" s="328"/>
      <c r="O53" s="301" t="str">
        <f t="shared" si="1"/>
        <v>ASLine</v>
      </c>
    </row>
    <row r="54" spans="1:15" s="301" customFormat="1" ht="14" x14ac:dyDescent="0.3">
      <c r="A54" s="327">
        <f t="shared" si="0"/>
        <v>28860</v>
      </c>
      <c r="B54" s="324"/>
      <c r="C54" s="324"/>
      <c r="D54" s="324"/>
      <c r="E54" s="324"/>
      <c r="F54" s="329"/>
      <c r="G54" s="330"/>
      <c r="H54" s="331"/>
      <c r="I54" s="331"/>
      <c r="J54" s="331"/>
      <c r="K54" s="329"/>
      <c r="L54" s="328"/>
      <c r="M54" s="328"/>
      <c r="O54" s="301" t="str">
        <f t="shared" si="1"/>
        <v>ASLine</v>
      </c>
    </row>
    <row r="55" spans="1:15" s="301" customFormat="1" ht="14" x14ac:dyDescent="0.3">
      <c r="A55" s="327">
        <f t="shared" si="0"/>
        <v>28860</v>
      </c>
      <c r="B55" s="324"/>
      <c r="C55" s="324"/>
      <c r="D55" s="324"/>
      <c r="E55" s="324"/>
      <c r="F55" s="329"/>
      <c r="G55" s="330"/>
      <c r="H55" s="331"/>
      <c r="I55" s="331"/>
      <c r="J55" s="331"/>
      <c r="K55" s="329"/>
      <c r="L55" s="328"/>
      <c r="M55" s="328"/>
      <c r="O55" s="301" t="str">
        <f t="shared" si="1"/>
        <v>ASLine</v>
      </c>
    </row>
    <row r="56" spans="1:15" s="301" customFormat="1" ht="14" x14ac:dyDescent="0.3">
      <c r="A56" s="327">
        <f t="shared" si="0"/>
        <v>28860</v>
      </c>
      <c r="B56" s="324"/>
      <c r="C56" s="324"/>
      <c r="D56" s="324"/>
      <c r="E56" s="324"/>
      <c r="F56" s="329"/>
      <c r="G56" s="330"/>
      <c r="H56" s="331"/>
      <c r="I56" s="331"/>
      <c r="J56" s="331"/>
      <c r="K56" s="329"/>
      <c r="L56" s="328"/>
      <c r="M56" s="328"/>
      <c r="O56" s="301" t="str">
        <f t="shared" si="1"/>
        <v>ASLine</v>
      </c>
    </row>
    <row r="57" spans="1:15" s="301" customFormat="1" ht="14" x14ac:dyDescent="0.3">
      <c r="A57" s="327">
        <f t="shared" si="0"/>
        <v>28860</v>
      </c>
      <c r="B57" s="324"/>
      <c r="C57" s="324"/>
      <c r="D57" s="324"/>
      <c r="E57" s="324"/>
      <c r="F57" s="329"/>
      <c r="G57" s="330"/>
      <c r="H57" s="331"/>
      <c r="I57" s="331"/>
      <c r="J57" s="331"/>
      <c r="K57" s="329"/>
      <c r="L57" s="328"/>
      <c r="M57" s="328"/>
      <c r="O57" s="301" t="str">
        <f t="shared" si="1"/>
        <v>ASLine</v>
      </c>
    </row>
    <row r="58" spans="1:15" x14ac:dyDescent="0.35">
      <c r="A58" s="327">
        <f t="shared" si="0"/>
        <v>28860</v>
      </c>
      <c r="B58" s="324"/>
      <c r="C58" s="324"/>
      <c r="D58" s="324"/>
      <c r="E58" s="324"/>
      <c r="F58" s="329"/>
      <c r="G58" s="330"/>
      <c r="H58" s="331"/>
      <c r="I58" s="331"/>
      <c r="J58" s="331"/>
      <c r="K58" s="329"/>
      <c r="L58" s="328"/>
      <c r="M58" s="328"/>
      <c r="O58" s="301" t="str">
        <f t="shared" si="1"/>
        <v>ASLine</v>
      </c>
    </row>
    <row r="59" spans="1:15" x14ac:dyDescent="0.35">
      <c r="A59" s="327">
        <f t="shared" si="0"/>
        <v>28860</v>
      </c>
      <c r="B59" s="324"/>
      <c r="C59" s="324"/>
      <c r="D59" s="324"/>
      <c r="E59" s="324"/>
      <c r="F59" s="329"/>
      <c r="G59" s="330"/>
      <c r="H59" s="331"/>
      <c r="I59" s="331"/>
      <c r="J59" s="331"/>
      <c r="K59" s="329"/>
      <c r="L59" s="328"/>
      <c r="M59" s="328"/>
      <c r="O59" s="301" t="str">
        <f t="shared" si="1"/>
        <v>ASLine</v>
      </c>
    </row>
    <row r="60" spans="1:15" x14ac:dyDescent="0.35">
      <c r="A60" s="327">
        <f t="shared" si="0"/>
        <v>28860</v>
      </c>
      <c r="B60" s="324"/>
      <c r="C60" s="324"/>
      <c r="D60" s="324"/>
      <c r="E60" s="324"/>
      <c r="F60" s="329"/>
      <c r="G60" s="330"/>
      <c r="H60" s="331"/>
      <c r="I60" s="331"/>
      <c r="J60" s="331"/>
      <c r="K60" s="329"/>
      <c r="L60" s="328"/>
      <c r="M60" s="328"/>
      <c r="O60" s="301" t="str">
        <f t="shared" si="1"/>
        <v>ASLine</v>
      </c>
    </row>
    <row r="61" spans="1:15" x14ac:dyDescent="0.35">
      <c r="A61" s="327">
        <f t="shared" si="0"/>
        <v>28860</v>
      </c>
      <c r="B61" s="324"/>
      <c r="C61" s="324"/>
      <c r="D61" s="324"/>
      <c r="E61" s="324"/>
      <c r="F61" s="329"/>
      <c r="G61" s="330"/>
      <c r="H61" s="331"/>
      <c r="I61" s="331"/>
      <c r="J61" s="331"/>
      <c r="K61" s="329"/>
      <c r="L61" s="328"/>
      <c r="M61" s="328"/>
      <c r="O61" s="301" t="str">
        <f t="shared" si="1"/>
        <v>ASLine</v>
      </c>
    </row>
    <row r="62" spans="1:15" x14ac:dyDescent="0.35">
      <c r="A62" s="327">
        <f t="shared" si="0"/>
        <v>28860</v>
      </c>
      <c r="B62" s="324"/>
      <c r="C62" s="324"/>
      <c r="D62" s="324"/>
      <c r="E62" s="324"/>
      <c r="F62" s="329"/>
      <c r="G62" s="330"/>
      <c r="H62" s="331"/>
      <c r="I62" s="331"/>
      <c r="J62" s="331"/>
      <c r="K62" s="329"/>
      <c r="L62" s="328"/>
      <c r="M62" s="328"/>
      <c r="O62" s="301" t="str">
        <f t="shared" si="1"/>
        <v>ASLine</v>
      </c>
    </row>
    <row r="63" spans="1:15" x14ac:dyDescent="0.35">
      <c r="A63" s="327">
        <f t="shared" si="0"/>
        <v>28860</v>
      </c>
      <c r="B63" s="324"/>
      <c r="C63" s="324"/>
      <c r="D63" s="324"/>
      <c r="E63" s="324"/>
      <c r="F63" s="329"/>
      <c r="G63" s="330"/>
      <c r="H63" s="331"/>
      <c r="I63" s="331"/>
      <c r="J63" s="331"/>
      <c r="K63" s="329"/>
      <c r="L63" s="328"/>
      <c r="M63" s="328"/>
      <c r="O63" s="301" t="str">
        <f t="shared" si="1"/>
        <v>ASLine</v>
      </c>
    </row>
    <row r="64" spans="1:15" x14ac:dyDescent="0.35">
      <c r="A64" s="327">
        <f t="shared" si="0"/>
        <v>28860</v>
      </c>
      <c r="B64" s="324"/>
      <c r="C64" s="324"/>
      <c r="D64" s="324"/>
      <c r="E64" s="324"/>
      <c r="F64" s="329"/>
      <c r="G64" s="330"/>
      <c r="H64" s="331"/>
      <c r="I64" s="331"/>
      <c r="J64" s="331"/>
      <c r="K64" s="329"/>
      <c r="L64" s="328"/>
      <c r="M64" s="328"/>
      <c r="O64" s="301" t="str">
        <f t="shared" si="1"/>
        <v>ASLine</v>
      </c>
    </row>
  </sheetData>
  <mergeCells count="2">
    <mergeCell ref="A3:M3"/>
    <mergeCell ref="A4:M4"/>
  </mergeCells>
  <dataValidations count="2">
    <dataValidation type="list" allowBlank="1" showInputMessage="1" showErrorMessage="1" promptTitle="End of Reporting Period" prompt="Use Drop Down Menu to enter end of reporting period." sqref="E19:E64"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9:B64"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9" t="s">
        <v>239</v>
      </c>
      <c r="B1" s="299"/>
      <c r="D1" s="299" t="s">
        <v>238</v>
      </c>
    </row>
    <row r="2" spans="1:4" x14ac:dyDescent="0.35">
      <c r="A2" t="s">
        <v>81</v>
      </c>
      <c r="B2" t="s">
        <v>228</v>
      </c>
      <c r="D2" t="s">
        <v>234</v>
      </c>
    </row>
    <row r="3" spans="1:4" x14ac:dyDescent="0.35">
      <c r="A3" t="s">
        <v>230</v>
      </c>
      <c r="B3" t="s">
        <v>229</v>
      </c>
      <c r="D3" t="s">
        <v>235</v>
      </c>
    </row>
    <row r="4" spans="1:4" x14ac:dyDescent="0.35">
      <c r="A4" t="s">
        <v>82</v>
      </c>
      <c r="B4" t="s">
        <v>227</v>
      </c>
      <c r="D4" t="s">
        <v>236</v>
      </c>
    </row>
    <row r="5" spans="1:4" x14ac:dyDescent="0.35">
      <c r="A5" t="s">
        <v>83</v>
      </c>
      <c r="B5" t="s">
        <v>231</v>
      </c>
      <c r="D5" t="s">
        <v>237</v>
      </c>
    </row>
    <row r="6" spans="1:4" x14ac:dyDescent="0.35">
      <c r="A6" t="s">
        <v>232</v>
      </c>
      <c r="B6" t="s">
        <v>86</v>
      </c>
    </row>
    <row r="7" spans="1:4" x14ac:dyDescent="0.35">
      <c r="A7" t="s">
        <v>233</v>
      </c>
      <c r="B7" t="s">
        <v>87</v>
      </c>
    </row>
    <row r="8" spans="1:4" x14ac:dyDescent="0.35">
      <c r="A8" t="s">
        <v>159</v>
      </c>
      <c r="B8" t="s">
        <v>326</v>
      </c>
    </row>
    <row r="10" spans="1:4" x14ac:dyDescent="0.35">
      <c r="A10" s="303" t="s">
        <v>292</v>
      </c>
    </row>
    <row r="17" spans="2:2" x14ac:dyDescent="0.35">
      <c r="B17" s="155"/>
    </row>
    <row r="45" spans="2:2" x14ac:dyDescent="0.35">
      <c r="B45" s="298"/>
    </row>
    <row r="46" spans="2:2" x14ac:dyDescent="0.35">
      <c r="B46" s="298"/>
    </row>
    <row r="47" spans="2:2" x14ac:dyDescent="0.35">
      <c r="B47" s="298"/>
    </row>
    <row r="48" spans="2:2" x14ac:dyDescent="0.35">
      <c r="B48" s="298"/>
    </row>
    <row r="49" spans="2:2" x14ac:dyDescent="0.35">
      <c r="B49" s="298"/>
    </row>
    <row r="50" spans="2:2" x14ac:dyDescent="0.35">
      <c r="B50" s="298"/>
    </row>
    <row r="51" spans="2:2" x14ac:dyDescent="0.35">
      <c r="B51" s="298"/>
    </row>
    <row r="52" spans="2:2" x14ac:dyDescent="0.35">
      <c r="B52" s="298"/>
    </row>
    <row r="53" spans="2:2" x14ac:dyDescent="0.35">
      <c r="B53" s="298"/>
    </row>
    <row r="54" spans="2:2" x14ac:dyDescent="0.35">
      <c r="B54" s="298"/>
    </row>
    <row r="55" spans="2:2" x14ac:dyDescent="0.35">
      <c r="B55" s="298"/>
    </row>
    <row r="56" spans="2:2" x14ac:dyDescent="0.35">
      <c r="B56" s="298"/>
    </row>
    <row r="57" spans="2:2" x14ac:dyDescent="0.35">
      <c r="B57" s="298"/>
    </row>
    <row r="58" spans="2:2" x14ac:dyDescent="0.35">
      <c r="B58" s="298"/>
    </row>
    <row r="59" spans="2:2" x14ac:dyDescent="0.35">
      <c r="B59" s="298"/>
    </row>
    <row r="60" spans="2:2" x14ac:dyDescent="0.35">
      <c r="B60" s="298"/>
    </row>
    <row r="61" spans="2:2" x14ac:dyDescent="0.35">
      <c r="B61" s="298"/>
    </row>
    <row r="62" spans="2:2" x14ac:dyDescent="0.35">
      <c r="B62" s="298"/>
    </row>
    <row r="63" spans="2:2" x14ac:dyDescent="0.3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08984375" defaultRowHeight="14.5" x14ac:dyDescent="0.35"/>
  <cols>
    <col min="1" max="1" width="10.453125" style="155" bestFit="1" customWidth="1"/>
    <col min="2" max="2" width="14.1796875" style="155" customWidth="1"/>
    <col min="3" max="3" width="15.6328125" style="155" bestFit="1" customWidth="1"/>
    <col min="4" max="4" width="11.1796875" style="155" customWidth="1"/>
    <col min="5" max="5" width="13.63281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6328125" style="155" bestFit="1" customWidth="1"/>
    <col min="16" max="16" width="18.08984375" style="155" bestFit="1" customWidth="1"/>
    <col min="17" max="17" width="8.54296875" style="155" bestFit="1" customWidth="1"/>
    <col min="18" max="18" width="12.6328125" style="155" bestFit="1" customWidth="1"/>
    <col min="19" max="19" width="14.54296875" style="155" customWidth="1"/>
    <col min="20" max="20" width="13.6328125" style="155" bestFit="1" customWidth="1"/>
    <col min="21" max="21" width="25.6328125" style="155" customWidth="1"/>
    <col min="22" max="33" width="9.08984375" style="155" customWidth="1"/>
    <col min="34" max="16384" width="9.08984375" style="155"/>
  </cols>
  <sheetData>
    <row r="1" spans="1:38" x14ac:dyDescent="0.3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35">
      <c r="V2" s="159" t="s">
        <v>162</v>
      </c>
      <c r="W2" s="159" t="s">
        <v>162</v>
      </c>
      <c r="X2" s="159"/>
      <c r="Y2" s="159"/>
      <c r="Z2" s="159"/>
      <c r="AA2" s="159"/>
      <c r="AB2" s="159"/>
      <c r="AC2" s="159"/>
      <c r="AD2" s="159"/>
      <c r="AE2" s="159"/>
      <c r="AF2" s="159" t="s">
        <v>74</v>
      </c>
      <c r="AG2" s="159" t="s">
        <v>161</v>
      </c>
    </row>
    <row r="3" spans="1:38" x14ac:dyDescent="0.3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5">
      <c r="A4" s="155" t="str">
        <f>'Cover Page'!B9</f>
        <v>CLEAR BLUE INSURANCE COMPANY</v>
      </c>
      <c r="B4" s="155">
        <f>'Cover Page'!L9</f>
        <v>28860</v>
      </c>
      <c r="C4" s="155" t="str">
        <f>'Cover Page'!B13</f>
        <v>CLEAR BLUE INSURANCE GROUP</v>
      </c>
      <c r="D4" s="156">
        <f>'Cover Page'!L13</f>
        <v>4850</v>
      </c>
      <c r="E4" s="155" t="str">
        <f>'Cover Page'!B17</f>
        <v>B7 TABONUCO STREET SUITE 912</v>
      </c>
      <c r="F4" s="155" t="str">
        <f>'Cover Page'!B20</f>
        <v>GUAYNABO</v>
      </c>
      <c r="G4" s="155">
        <f>'Cover Page'!I20</f>
        <v>0</v>
      </c>
      <c r="H4" s="156">
        <f>'Cover Page'!L20</f>
        <v>968</v>
      </c>
      <c r="I4" s="155" t="b">
        <v>1</v>
      </c>
      <c r="J4" s="155" t="b">
        <v>0</v>
      </c>
      <c r="K4" s="157">
        <f>'Cover Page'!B32</f>
        <v>43997</v>
      </c>
      <c r="L4" s="177" t="str">
        <f>'Cover Page'!B35</f>
        <v>Osvaldo Ramirez</v>
      </c>
      <c r="M4" s="177" t="str">
        <f>'Cover Page'!B38</f>
        <v>Sr. VP &amp; Chief Compliance Officer</v>
      </c>
      <c r="N4" s="225" t="str">
        <f>'Cover Page'!I35</f>
        <v>787-339-2002</v>
      </c>
      <c r="O4" s="225" t="str">
        <f>'Cover Page'!L35</f>
        <v>787-339-2050</v>
      </c>
      <c r="P4" s="155" t="str">
        <f>'Cover Page'!I38</f>
        <v>compliance@cbinsgroup.com</v>
      </c>
      <c r="Q4" s="155" t="str">
        <f>'Cover Page'!B42</f>
        <v>Osvaldo Ramirez</v>
      </c>
      <c r="R4" s="155" t="str">
        <f>'Cover Page'!B46</f>
        <v>Sr. VP &amp; Chief Compliance Officer</v>
      </c>
      <c r="S4" s="225" t="str">
        <f>'Cover Page'!I42</f>
        <v>787-339-2002</v>
      </c>
      <c r="T4" s="225" t="str">
        <f>'Cover Page'!L42</f>
        <v>787-339-2050</v>
      </c>
      <c r="U4" s="155" t="str">
        <f>'Cover Page'!I46</f>
        <v>compliance@cbinsgroup.com</v>
      </c>
      <c r="V4" s="156">
        <f>Questionnaire!U10</f>
        <v>1</v>
      </c>
      <c r="W4" s="156">
        <f>Questionnaire!U12</f>
        <v>0</v>
      </c>
      <c r="X4" s="156">
        <f>Questionnaire!U13</f>
        <v>1</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0</v>
      </c>
      <c r="AJ4" s="177" t="str">
        <f>Questionnaire!E37</f>
        <v xml:space="preserve">WESA-132379528
WESA-132360461	
WESA-132360040	
WESA-132362306	
WESA-132359856	
CBFH-132298502	
</v>
      </c>
      <c r="AK4" s="155" t="str">
        <f>'Explanatory Memorandum'!C14</f>
        <v xml:space="preserve">The CBIC Exhibit workbook sent along with this request display show earned premium, claims counts, and case incurred figures. The premium is relatively small and immature to make any developments regarding excessive premiums. However, we do note that inforce policies during this period still have developing claims. Please note Heavy Iron, LCIS, Core, and Quantum programs are considered essential. Heavy Iron and LCIS are contractor and construction related programs. Core is habitational and Quantum is a commercial auto and general liability program for Recovery and Specialty Truck Carriers. </v>
      </c>
      <c r="AL4" s="155" t="str">
        <f>'Explanatory Memorandum'!C33</f>
        <v>N/A</v>
      </c>
    </row>
    <row r="6" spans="1:38" x14ac:dyDescent="0.3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90625" bestFit="1" customWidth="1"/>
    <col min="2" max="2" width="9.54296875" bestFit="1" customWidth="1"/>
    <col min="3" max="3" width="8.90625" style="249" customWidth="1"/>
    <col min="4" max="4" width="7.54296875" style="250" customWidth="1"/>
    <col min="5" max="6" width="6.453125" style="250" customWidth="1"/>
    <col min="7" max="7" width="9.08984375" style="251" customWidth="1"/>
    <col min="8" max="8" width="7.453125" style="249" customWidth="1"/>
    <col min="9" max="9" width="6" style="250" customWidth="1"/>
    <col min="10" max="10" width="4" style="250" customWidth="1"/>
    <col min="11" max="11" width="5.90625" style="250" customWidth="1"/>
    <col min="12" max="12" width="9" style="250" bestFit="1" customWidth="1"/>
    <col min="13" max="13" width="9.54296875" style="250" customWidth="1"/>
    <col min="14" max="14" width="11.6328125" style="250" customWidth="1"/>
    <col min="15" max="15" width="12.453125" style="250" customWidth="1"/>
    <col min="16" max="16" width="8.1796875" style="251" customWidth="1"/>
    <col min="17" max="17" width="6.453125" style="243" customWidth="1"/>
    <col min="18" max="18" width="5.08984375" style="243" customWidth="1"/>
    <col min="19" max="19" width="7.08984375" style="243" customWidth="1"/>
    <col min="20" max="20" width="6.453125" style="243" customWidth="1"/>
    <col min="21" max="21" width="6.08984375" style="251" bestFit="1" customWidth="1"/>
  </cols>
  <sheetData>
    <row r="1" spans="1:27" x14ac:dyDescent="0.3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44" thickBot="1" x14ac:dyDescent="0.4">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5">
      <c r="A3" s="155">
        <f>'Cover Page'!$L$9</f>
        <v>28860</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5">
      <c r="A4" s="155">
        <f>'Cover Page'!$L$9</f>
        <v>28860</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0</v>
      </c>
      <c r="S4" s="242">
        <f>Questionnaire!$V$83</f>
        <v>0</v>
      </c>
      <c r="T4" s="242">
        <f>Questionnaire!$V$84</f>
        <v>0</v>
      </c>
      <c r="U4" s="248">
        <f>Questionnaire!$V$85</f>
        <v>0</v>
      </c>
    </row>
    <row r="5" spans="1:27" x14ac:dyDescent="0.35">
      <c r="A5" s="155">
        <f>'Cover Page'!$L$9</f>
        <v>28860</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5">
      <c r="A6" s="155">
        <f>'Cover Page'!$L$9</f>
        <v>28860</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5">
      <c r="A7" s="155">
        <f>'Cover Page'!$L$9</f>
        <v>28860</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0</v>
      </c>
      <c r="S7" s="242">
        <f>Questionnaire!$Y$83</f>
        <v>0</v>
      </c>
      <c r="T7" s="242">
        <f>Questionnaire!$Y$84</f>
        <v>0</v>
      </c>
      <c r="U7" s="248">
        <f>Questionnaire!$Y$85</f>
        <v>0</v>
      </c>
    </row>
    <row r="8" spans="1:27" x14ac:dyDescent="0.35">
      <c r="A8" s="155">
        <f>'Cover Page'!$L$9</f>
        <v>28860</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5">
      <c r="A9" s="155">
        <f>'Cover Page'!$L$9</f>
        <v>28860</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1796875" bestFit="1" customWidth="1"/>
    <col min="2" max="2" width="9.08984375" style="302"/>
  </cols>
  <sheetData>
    <row r="1" spans="1:2" ht="15.5" x14ac:dyDescent="0.35">
      <c r="A1" s="153" t="s">
        <v>101</v>
      </c>
      <c r="B1" s="302" t="s">
        <v>242</v>
      </c>
    </row>
    <row r="2" spans="1:2" ht="15.5" x14ac:dyDescent="0.35">
      <c r="A2" s="153" t="s">
        <v>102</v>
      </c>
      <c r="B2" s="302" t="s">
        <v>243</v>
      </c>
    </row>
    <row r="3" spans="1:2" ht="15.5" x14ac:dyDescent="0.35">
      <c r="A3" s="153" t="s">
        <v>103</v>
      </c>
      <c r="B3" s="302" t="s">
        <v>244</v>
      </c>
    </row>
    <row r="4" spans="1:2" ht="15.5" x14ac:dyDescent="0.35">
      <c r="A4" s="153" t="s">
        <v>104</v>
      </c>
      <c r="B4" s="302" t="s">
        <v>245</v>
      </c>
    </row>
    <row r="5" spans="1:2" ht="15.5" x14ac:dyDescent="0.35">
      <c r="A5" s="153" t="s">
        <v>105</v>
      </c>
      <c r="B5" s="302" t="s">
        <v>241</v>
      </c>
    </row>
    <row r="6" spans="1:2" ht="15.5" x14ac:dyDescent="0.35">
      <c r="A6" s="153" t="s">
        <v>106</v>
      </c>
      <c r="B6" s="302" t="s">
        <v>246</v>
      </c>
    </row>
    <row r="7" spans="1:2" ht="15.5" x14ac:dyDescent="0.35">
      <c r="A7" s="153" t="s">
        <v>107</v>
      </c>
      <c r="B7" s="302" t="s">
        <v>247</v>
      </c>
    </row>
    <row r="8" spans="1:2" ht="15.5" x14ac:dyDescent="0.35">
      <c r="A8" s="153" t="s">
        <v>108</v>
      </c>
      <c r="B8" s="302" t="s">
        <v>248</v>
      </c>
    </row>
    <row r="9" spans="1:2" ht="15.5" x14ac:dyDescent="0.35">
      <c r="A9" s="153" t="s">
        <v>109</v>
      </c>
      <c r="B9" s="302" t="s">
        <v>249</v>
      </c>
    </row>
    <row r="10" spans="1:2" ht="15.5" x14ac:dyDescent="0.35">
      <c r="A10" s="153" t="s">
        <v>110</v>
      </c>
      <c r="B10" s="302" t="s">
        <v>250</v>
      </c>
    </row>
    <row r="11" spans="1:2" ht="15.5" x14ac:dyDescent="0.35">
      <c r="A11" s="153" t="s">
        <v>111</v>
      </c>
      <c r="B11" s="302" t="s">
        <v>251</v>
      </c>
    </row>
    <row r="12" spans="1:2" ht="15.5" x14ac:dyDescent="0.35">
      <c r="A12" s="153" t="s">
        <v>112</v>
      </c>
      <c r="B12" s="302" t="s">
        <v>252</v>
      </c>
    </row>
    <row r="13" spans="1:2" ht="15.5" x14ac:dyDescent="0.35">
      <c r="A13" s="153" t="s">
        <v>113</v>
      </c>
      <c r="B13" s="302" t="s">
        <v>253</v>
      </c>
    </row>
    <row r="14" spans="1:2" ht="15.5" x14ac:dyDescent="0.35">
      <c r="A14" s="153" t="s">
        <v>114</v>
      </c>
      <c r="B14" s="302" t="s">
        <v>254</v>
      </c>
    </row>
    <row r="15" spans="1:2" ht="15.5" x14ac:dyDescent="0.35">
      <c r="A15" s="153" t="s">
        <v>115</v>
      </c>
      <c r="B15" s="302" t="s">
        <v>255</v>
      </c>
    </row>
    <row r="16" spans="1:2" ht="15.5" x14ac:dyDescent="0.35">
      <c r="A16" s="153" t="s">
        <v>116</v>
      </c>
      <c r="B16" s="302" t="s">
        <v>256</v>
      </c>
    </row>
    <row r="17" spans="1:2" ht="15.5" x14ac:dyDescent="0.35">
      <c r="A17" s="153" t="s">
        <v>117</v>
      </c>
      <c r="B17" s="302" t="s">
        <v>257</v>
      </c>
    </row>
    <row r="18" spans="1:2" ht="15.5" x14ac:dyDescent="0.35">
      <c r="A18" s="153" t="s">
        <v>118</v>
      </c>
      <c r="B18" s="302" t="s">
        <v>258</v>
      </c>
    </row>
    <row r="19" spans="1:2" ht="15.5" x14ac:dyDescent="0.35">
      <c r="A19" s="153" t="s">
        <v>119</v>
      </c>
      <c r="B19" s="302" t="s">
        <v>259</v>
      </c>
    </row>
    <row r="20" spans="1:2" ht="15.5" x14ac:dyDescent="0.35">
      <c r="A20" s="153" t="s">
        <v>120</v>
      </c>
      <c r="B20" s="302" t="s">
        <v>260</v>
      </c>
    </row>
    <row r="21" spans="1:2" ht="15.5" x14ac:dyDescent="0.35">
      <c r="A21" s="153" t="s">
        <v>121</v>
      </c>
      <c r="B21" s="302" t="s">
        <v>261</v>
      </c>
    </row>
    <row r="22" spans="1:2" ht="15.5" x14ac:dyDescent="0.35">
      <c r="A22" s="153" t="s">
        <v>122</v>
      </c>
      <c r="B22" s="302" t="s">
        <v>262</v>
      </c>
    </row>
    <row r="23" spans="1:2" ht="15.5" x14ac:dyDescent="0.35">
      <c r="A23" s="153" t="s">
        <v>123</v>
      </c>
      <c r="B23" s="302" t="s">
        <v>263</v>
      </c>
    </row>
    <row r="24" spans="1:2" ht="15.5" x14ac:dyDescent="0.35">
      <c r="A24" s="153" t="s">
        <v>124</v>
      </c>
      <c r="B24" s="302" t="s">
        <v>264</v>
      </c>
    </row>
    <row r="25" spans="1:2" ht="15.5" x14ac:dyDescent="0.35">
      <c r="A25" s="153" t="s">
        <v>125</v>
      </c>
      <c r="B25" s="302" t="s">
        <v>265</v>
      </c>
    </row>
    <row r="26" spans="1:2" ht="15.5" x14ac:dyDescent="0.35">
      <c r="A26" s="153" t="s">
        <v>126</v>
      </c>
      <c r="B26" s="302" t="s">
        <v>266</v>
      </c>
    </row>
    <row r="27" spans="1:2" ht="15.5" x14ac:dyDescent="0.35">
      <c r="A27" s="153" t="s">
        <v>127</v>
      </c>
      <c r="B27" s="302" t="s">
        <v>267</v>
      </c>
    </row>
    <row r="28" spans="1:2" ht="15.5" x14ac:dyDescent="0.35">
      <c r="A28" s="153" t="s">
        <v>128</v>
      </c>
      <c r="B28" s="302" t="s">
        <v>268</v>
      </c>
    </row>
    <row r="29" spans="1:2" ht="15.5" x14ac:dyDescent="0.35">
      <c r="A29" s="153" t="s">
        <v>129</v>
      </c>
      <c r="B29" s="302" t="s">
        <v>269</v>
      </c>
    </row>
    <row r="30" spans="1:2" ht="15.5" x14ac:dyDescent="0.35">
      <c r="A30" s="153" t="s">
        <v>130</v>
      </c>
      <c r="B30" s="302" t="s">
        <v>270</v>
      </c>
    </row>
    <row r="31" spans="1:2" ht="15.5" x14ac:dyDescent="0.35">
      <c r="A31" s="153" t="s">
        <v>131</v>
      </c>
      <c r="B31" s="302" t="s">
        <v>271</v>
      </c>
    </row>
    <row r="32" spans="1:2" ht="15.5" x14ac:dyDescent="0.35">
      <c r="A32" s="153" t="s">
        <v>132</v>
      </c>
      <c r="B32" s="302" t="s">
        <v>272</v>
      </c>
    </row>
    <row r="33" spans="1:2" ht="15.5" x14ac:dyDescent="0.35">
      <c r="A33" s="153" t="s">
        <v>133</v>
      </c>
      <c r="B33" s="302" t="s">
        <v>273</v>
      </c>
    </row>
    <row r="34" spans="1:2" ht="15.5" x14ac:dyDescent="0.35">
      <c r="A34" s="153" t="s">
        <v>134</v>
      </c>
      <c r="B34" s="302" t="s">
        <v>274</v>
      </c>
    </row>
    <row r="35" spans="1:2" ht="15.5" x14ac:dyDescent="0.35">
      <c r="A35" s="153" t="s">
        <v>135</v>
      </c>
      <c r="B35" s="302" t="s">
        <v>275</v>
      </c>
    </row>
    <row r="36" spans="1:2" ht="15.5" x14ac:dyDescent="0.35">
      <c r="A36" s="153" t="s">
        <v>136</v>
      </c>
      <c r="B36" s="302" t="s">
        <v>276</v>
      </c>
    </row>
    <row r="37" spans="1:2" ht="15.5" x14ac:dyDescent="0.35">
      <c r="A37" s="153" t="s">
        <v>137</v>
      </c>
      <c r="B37" s="302" t="s">
        <v>277</v>
      </c>
    </row>
    <row r="38" spans="1:2" ht="15.5" x14ac:dyDescent="0.35">
      <c r="A38" s="153" t="s">
        <v>138</v>
      </c>
      <c r="B38" s="302" t="s">
        <v>278</v>
      </c>
    </row>
    <row r="39" spans="1:2" ht="15.5" x14ac:dyDescent="0.35">
      <c r="A39" s="153" t="s">
        <v>139</v>
      </c>
      <c r="B39" s="302" t="s">
        <v>279</v>
      </c>
    </row>
    <row r="40" spans="1:2" ht="15.5" x14ac:dyDescent="0.35">
      <c r="A40" s="153" t="s">
        <v>140</v>
      </c>
      <c r="B40" s="302" t="s">
        <v>280</v>
      </c>
    </row>
    <row r="41" spans="1:2" ht="15.5" x14ac:dyDescent="0.35">
      <c r="A41" s="153" t="s">
        <v>141</v>
      </c>
      <c r="B41" s="302" t="s">
        <v>281</v>
      </c>
    </row>
    <row r="42" spans="1:2" ht="15.5" x14ac:dyDescent="0.35">
      <c r="A42" s="153" t="s">
        <v>142</v>
      </c>
      <c r="B42" s="302" t="s">
        <v>282</v>
      </c>
    </row>
    <row r="43" spans="1:2" ht="15.5" x14ac:dyDescent="0.35">
      <c r="A43" s="153" t="s">
        <v>143</v>
      </c>
      <c r="B43" s="302" t="s">
        <v>283</v>
      </c>
    </row>
    <row r="44" spans="1:2" ht="15.5" x14ac:dyDescent="0.35">
      <c r="A44" s="153" t="s">
        <v>144</v>
      </c>
      <c r="B44" s="302" t="s">
        <v>284</v>
      </c>
    </row>
    <row r="45" spans="1:2" ht="15.5" x14ac:dyDescent="0.35">
      <c r="A45" s="153" t="s">
        <v>145</v>
      </c>
      <c r="B45" s="302" t="s">
        <v>285</v>
      </c>
    </row>
    <row r="46" spans="1:2" ht="15.5" x14ac:dyDescent="0.35">
      <c r="A46" s="153" t="s">
        <v>146</v>
      </c>
      <c r="B46" s="302" t="s">
        <v>286</v>
      </c>
    </row>
    <row r="47" spans="1:2" ht="15.5" x14ac:dyDescent="0.35">
      <c r="A47" s="153" t="s">
        <v>147</v>
      </c>
      <c r="B47" s="302" t="s">
        <v>287</v>
      </c>
    </row>
    <row r="48" spans="1:2" ht="15.5" x14ac:dyDescent="0.35">
      <c r="A48" s="153" t="s">
        <v>148</v>
      </c>
      <c r="B48" s="302" t="s">
        <v>288</v>
      </c>
    </row>
    <row r="49" spans="1:2" ht="15.5" x14ac:dyDescent="0.35">
      <c r="A49" s="153" t="s">
        <v>149</v>
      </c>
      <c r="B49" s="302" t="s">
        <v>289</v>
      </c>
    </row>
    <row r="50" spans="1:2" ht="15.5" x14ac:dyDescent="0.35">
      <c r="A50" s="153" t="s">
        <v>150</v>
      </c>
      <c r="B50" s="302" t="s">
        <v>290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5EA5AE28E7AF9488379DCF68475813D" ma:contentTypeVersion="10" ma:contentTypeDescription="Create a new document." ma:contentTypeScope="" ma:versionID="ef473bdddc02ac26800ea9c1f49a09da">
  <xsd:schema xmlns:xsd="http://www.w3.org/2001/XMLSchema" xmlns:xs="http://www.w3.org/2001/XMLSchema" xmlns:p="http://schemas.microsoft.com/office/2006/metadata/properties" xmlns:ns3="f2b4435b-5391-4247-8ccf-73df9507ab5f" targetNamespace="http://schemas.microsoft.com/office/2006/metadata/properties" ma:root="true" ma:fieldsID="f6c28db2539118d9991314043a951f11" ns3:_="">
    <xsd:import namespace="f2b4435b-5391-4247-8ccf-73df9507ab5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b4435b-5391-4247-8ccf-73df9507ab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C7574-6459-4165-8AC4-9E92FE128829}">
  <ds:schemaRefs>
    <ds:schemaRef ds:uri="http://schemas.microsoft.com/sharepoint/v3/contenttype/forms"/>
  </ds:schemaRefs>
</ds:datastoreItem>
</file>

<file path=customXml/itemProps2.xml><?xml version="1.0" encoding="utf-8"?>
<ds:datastoreItem xmlns:ds="http://schemas.openxmlformats.org/officeDocument/2006/customXml" ds:itemID="{25FEC46E-D81D-4DEA-95BB-FB4D4474B0FA}">
  <ds:schemaRef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terms/"/>
    <ds:schemaRef ds:uri="http://purl.org/dc/dcmitype/"/>
    <ds:schemaRef ds:uri="f2b4435b-5391-4247-8ccf-73df9507ab5f"/>
    <ds:schemaRef ds:uri="http://purl.org/dc/elements/1.1/"/>
  </ds:schemaRefs>
</ds:datastoreItem>
</file>

<file path=customXml/itemProps3.xml><?xml version="1.0" encoding="utf-8"?>
<ds:datastoreItem xmlns:ds="http://schemas.openxmlformats.org/officeDocument/2006/customXml" ds:itemID="{11C07B1F-183D-4BA3-A3A8-B17AB6883E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b4435b-5391-4247-8ccf-73df9507a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Osvaldo Ramirez</cp:lastModifiedBy>
  <cp:lastPrinted>2020-05-12T15:41:53Z</cp:lastPrinted>
  <dcterms:created xsi:type="dcterms:W3CDTF">2020-04-14T23:06:16Z</dcterms:created>
  <dcterms:modified xsi:type="dcterms:W3CDTF">2020-06-16T01:37:14Z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0x01010095EA5AE28E7AF9488379DCF68475813D</vt:lpwstr>
  </property>
</Properties>
</file>