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ompliance Department Folder\STATES\CALIFORNIA\Premium Refund - COVID-19\Submission for 10.1.2020\"/>
    </mc:Choice>
  </mc:AlternateContent>
  <bookViews>
    <workbookView xWindow="0" yWindow="0" windowWidth="18405" windowHeight="6165"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<sst xmlns="http://schemas.openxmlformats.org/spreadsheetml/2006/main" count="544" uniqueCount="371">
  <si>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</si>
  <si>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</si>
  <si>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</si>
  <si>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</si>
  <si>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</si>
  <si>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</si>
  <si>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</si>
  <si>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</si>
  <si>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</si>
  <si>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</si>
  <si>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</si>
  <si>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</si>
  <si>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</si>
  <si>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</si>
  <si>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</si>
  <si>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</si>
  <si>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</si>
  <si>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</si>
  <si>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</si>
  <si>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</si>
  <si>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</si>
  <si>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</si>
  <si>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</si>
  <si>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</si>
  <si>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</si>
  <si>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</si>
  <si>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</si>
  <si>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</si>
  <si>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</si>
  <si>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</si>
  <si>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</si>
  <si>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</si>
  <si>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</si>
  <si>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</si>
  <si>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</si>
  <si>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</si>
  <si>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</si>
  <si>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</si>
  <si>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</si>
  <si>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</si>
  <si>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</si>
  <si>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</si>
  <si>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</si>
  <si>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</si>
  <si>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</si>
  <si>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</si>
  <si>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</si>
  <si>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</si>
  <si>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</si>
  <si>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</si>
  <si>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</si>
  <si>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</si>
  <si>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</si>
  <si>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</si>
  <si>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</si>
  <si>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</si>
  <si>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</si>
  <si>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</si>
  <si>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</si>
  <si>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</si>
  <si>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</si>
  <si>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</si>
  <si>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</si>
  <si>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</si>
  <si>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</si>
  <si>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</si>
  <si>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</si>
  <si>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</si>
  <si>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</si>
  <si>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</si>
  <si>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</si>
  <si>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</si>
  <si>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</si>
  <si>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</si>
  <si>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</si>
  <si>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</si>
  <si>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</si>
  <si>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</si>
  <si>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</si>
  <si>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</si>
  <si>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</si>
  <si>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</si>
  <si>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</si>
  <si>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</si>
  <si>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</si>
  <si>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</si>
  <si>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</si>
  <si>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</si>
  <si>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</si>
  <si>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</si>
  <si>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</si>
  <si>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</si>
  <si>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</si>
  <si>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</si>
  <si>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</si>
  <si>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</si>
  <si>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</si>
  <si>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</si>
  <si>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</si>
  <si>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</si>
  <si>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</si>
  <si>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</si>
  <si>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</si>
  <si>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</si>
  <si>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</si>
  <si>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</si>
  <si>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</si>
  <si>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</si>
  <si>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</si>
  <si>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</si>
  <si>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</si>
  <si>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</si>
  <si>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</si>
  <si>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</si>
  <si>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</si>
  <si>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</si>
  <si>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</si>
  <si>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</si>
  <si>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</si>
  <si>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</si>
  <si>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</si>
  <si>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</si>
  <si>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</si>
  <si>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</si>
  <si>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</si>
  <si>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</si>
  <si>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</si>
  <si>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</si>
  <si>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</si>
  <si>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</si>
  <si>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</si>
  <si>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</si>
  <si>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</si>
  <si>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</si>
  <si>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</si>
  <si>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</si>
  <si>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</si>
  <si>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</si>
  <si>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</si>
  <si>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</si>
  <si>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</si>
  <si>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</si>
  <si>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</si>
  <si>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</si>
  <si>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</si>
  <si>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</si>
  <si>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</si>
  <si>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</si>
  <si>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</si>
  <si>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</si>
  <si>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</si>
  <si>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</si>
  <si>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</si>
  <si>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</si>
  <si>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</si>
  <si>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</si>
  <si>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</si>
  <si>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</si>
  <si>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</si>
  <si>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</si>
  <si>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</si>
  <si>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</si>
  <si>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</si>
  <si>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</si>
  <si>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</si>
  <si>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</si>
  <si>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</si>
  <si>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</si>
  <si>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</si>
  <si>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</si>
  <si>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</si>
  <si>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</si>
  <si>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</si>
  <si>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</si>
  <si>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</si>
  <si>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</si>
  <si>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</si>
  <si>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</si>
  <si>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</si>
  <si>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</si>
  <si>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</si>
  <si>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</si>
  <si>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</si>
  <si>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</si>
  <si>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</si>
  <si>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</si>
  <si>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</si>
  <si>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</si>
  <si>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</si>
  <si>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</si>
  <si>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</si>
  <si>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</si>
  <si>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</si>
  <si>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</si>
  <si>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</si>
  <si>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</si>
  <si>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</si>
  <si>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</si>
  <si>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</si>
  <si>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</si>
  <si>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</si>
  <si>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</si>
  <si>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</si>
  <si>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</si>
  <si>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</si>
  <si>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</si>
  <si>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</si>
  <si>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</si>
  <si>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</si>
  <si>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</si>
  <si>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</si>
  <si>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</si>
  <si>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</si>
  <si>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</si>
  <si>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</si>
  <si>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</si>
  <si>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</si>
  <si>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</si>
  <si>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</si>
  <si>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</si>
  <si>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</si>
  <si>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</si>
  <si>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</si>
  <si>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</si>
  <si>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</si>
  <si>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</si>
  <si>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</si>
  <si>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</si>
  <si>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</si>
  <si>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</si>
  <si>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</si>
  <si>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</si>
  <si>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</si>
  <si>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</si>
  <si>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</si>
  <si>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</si>
  <si>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</si>
  <si>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</si>
  <si>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</si>
  <si>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</si>
  <si>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</si>
  <si>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</si>
  <si>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</si>
  <si>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</si>
  <si>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</si>
  <si>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</si>
  <si>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</si>
  <si>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</si>
  <si>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</si>
  <si>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</si>
  <si>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</si>
  <si>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</si>
  <si>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</si>
  <si>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</si>
  <si>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</si>
  <si>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</si>
  <si>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</si>
  <si>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</si>
  <si>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</si>
  <si>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</si>
  <si>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</si>
  <si>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</si>
  <si>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</si>
  <si>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</si>
  <si>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</si>
  <si>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</si>
  <si>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</si>
  <si>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</si>
  <si>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</si>
  <si>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</si>
  <si>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</si>
  <si>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</si>
  <si>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</si>
  <si>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</si>
  <si>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</si>
  <si>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</si>
  <si>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</si>
  <si>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</si>
  <si>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</si>
  <si>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</si>
  <si>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</si>
  <si>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</si>
  <si>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</si>
  <si>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</si>
  <si>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</si>
  <si>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</si>
  <si>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</si>
  <si>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</si>
  <si>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</si>
  <si>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</si>
  <si>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</si>
  <si>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</si>
  <si>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</si>
  <si>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</si>
  <si>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</si>
  <si>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</si>
  <si>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</si>
  <si>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</si>
  <si>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</si>
  <si>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</si>
  <si>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</si>
  <si>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</si>
  <si>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</si>
  <si>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</si>
  <si>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</si>
  <si>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</si>
  <si>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</si>
  <si>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</si>
  <si>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</si>
  <si>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</si>
  <si>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</si>
  <si>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</si>
  <si>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</si>
  <si>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</si>
  <si>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</si>
  <si>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</si>
  <si>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</si>
  <si>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</si>
  <si>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</si>
  <si>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</si>
  <si>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</si>
  <si>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</si>
  <si>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</si>
  <si>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</si>
  <si>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</si>
  <si>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</si>
  <si>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</si>
  <si>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</si>
  <si>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</si>
  <si>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</si>
  <si>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</si>
  <si>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</si>
  <si>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</si>
  <si>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</si>
  <si>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</si>
  <si>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</si>
  <si>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</si>
  <si>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</si>
  <si>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</si>
  <si>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</si>
  <si>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</si>
  <si>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</si>
  <si>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</si>
  <si>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</si>
  <si>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</si>
  <si>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</si>
  <si>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</si>
  <si>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</si>
  <si>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</si>
  <si>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</si>
  <si>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</si>
  <si>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</si>
  <si>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</si>
  <si>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Canal Insurance Company</t>
  </si>
  <si>
    <t>Canal Group</t>
  </si>
  <si>
    <t>400 East Stone Ave.</t>
  </si>
  <si>
    <t>Greenville</t>
  </si>
  <si>
    <t>Christopher B. Greene</t>
  </si>
  <si>
    <t>864.250.9254</t>
  </si>
  <si>
    <t>864.679.2532</t>
  </si>
  <si>
    <t>Senior Vice President, Chief Claims Officer &amp; General Counsel</t>
  </si>
  <si>
    <t>Christopher.Greene@canal-ins.com</t>
  </si>
  <si>
    <t>Elyse Orr</t>
  </si>
  <si>
    <t>Compliance Manager</t>
  </si>
  <si>
    <t>Elyse.Orr@canal-ins.com</t>
  </si>
  <si>
    <t>864.250.9476</t>
  </si>
  <si>
    <t>Applied a mid-term premium reduction; see Explanatory Memorandum.</t>
  </si>
  <si>
    <t>Liability</t>
  </si>
  <si>
    <t>CNLC-132368435</t>
  </si>
  <si>
    <t>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t>
  </si>
  <si>
    <t xml:space="preserve">Bulletin 2020-3, which expired July 14 per DOI Notice issued on May 15, 2020, required insurers to refund, credit, reduce, or otherwise adjust premium for the months of March through July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and May 15, Canal has taken the following steps to accommodate our Liability insureds in the event they may face challenges as a result of COVID-19:   
1.  In response to the DOI notice issued March 18, and through the expiration date of July 14, we did not cancel any CA policies (for any line of business) for non-payment of premium to Canal.  Consistent with our understanding that our insureds remain largely unimpacted by COVID-19, only one CA insured has fallen behind in payments to Canal since March 18.
2.  Beginning March 26,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only 7 out of 331 Liability insureds in CA have requested this accommodation. Additionally, as reflected in the NIL worksheet tab, throughout the months of June, July and August, no insureds requested this option.
3.  Also beginning March 26,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 the months of May and April, 3 of these policies were issued in CA. In the months of June, July and August, we did not see an increase in this product, leaving our total amount of policies using the telematics device at 3.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As the situation evolves, Canal will continue to work with our insureds in order to support them during this unprecedented time.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</si>
</sst>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yse.Orr@canal-ins.com" TargetMode="External"/><Relationship Id="rId1" Type="http://schemas.openxmlformats.org/officeDocument/2006/relationships/hyperlink" Target="mailto:Christopher.Greene@canal-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7" zoomScaleNormal="100" workbookViewId="0">
      <selection activeCell="Q43" sqref="Q4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10464</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262</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276</v>
      </c>
      <c r="J20" s="125"/>
      <c r="K20" s="25"/>
      <c r="L20" s="154">
        <v>29601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44102</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t="s">
        <v>359</v>
      </c>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4" t="s">
        <v>361</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G49" sqref="G4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Canal Insurance Company</v>
      </c>
      <c r="F4" s="342"/>
      <c r="G4" s="115"/>
      <c r="H4" s="115"/>
      <c r="I4" s="115"/>
      <c r="J4" s="116"/>
      <c r="L4" s="76" t="s">
        <v>55</v>
      </c>
      <c r="M4" s="164">
        <f>'Cover Page'!L9</f>
        <v>10464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Canal Group</v>
      </c>
      <c r="F6" s="342"/>
      <c r="G6" s="115"/>
      <c r="H6" s="115"/>
      <c r="I6" s="115"/>
      <c r="J6" s="116"/>
      <c r="L6" s="76" t="s">
        <v>56</v>
      </c>
      <c r="M6" s="164">
        <f>'Cover Page'!L13</f>
        <v>262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t="s">
        <v>366</v>
      </c>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1</v>
      </c>
      <c r="P55" s="146" t="b">
        <v>0</v>
      </c>
      <c r="Q55" s="146" t="b">
        <v>0</v>
      </c>
      <c r="R55" s="146" t="b">
        <v>0</v>
      </c>
      <c r="S55" s="146" t="b">
        <v>0</v>
      </c>
      <c r="T55" s="146" t="b">
        <v>0</v>
      </c>
      <c r="U55" s="213">
        <f t="shared" ref="U55" si="15">N55*1</f>
        <v>0</v>
      </c>
      <c r="V55" s="213">
        <f t="shared" ref="V55" si="16">O55*1</f>
        <v>1</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13">
        <f>N58*1</f>
        <v>0</v>
      </c>
      <c r="V58" s="213">
        <f t="shared" ref="V58:V60" si="22">O58*1</f>
        <v>1</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0</v>
      </c>
      <c r="R73" s="146" t="b">
        <v>0</v>
      </c>
      <c r="S73" s="146" t="b">
        <v>0</v>
      </c>
      <c r="T73" s="146" t="b">
        <v>0</v>
      </c>
      <c r="U73" s="213">
        <f t="shared" ref="U73" si="37">N73*1</f>
        <v>0</v>
      </c>
      <c r="V73" s="213">
        <f t="shared" ref="V73" si="38">O73*1</f>
        <v>1</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1"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Canal Insurance Company</v>
      </c>
      <c r="F4" s="114"/>
      <c r="G4" s="114"/>
      <c r="H4" s="115"/>
      <c r="I4" s="115"/>
      <c r="J4" s="115"/>
      <c r="K4" s="116"/>
      <c r="L4" s="63"/>
      <c r="M4" s="76" t="s">
        <v>55</v>
      </c>
      <c r="N4" s="164">
        <f>'Cover Page'!L9</f>
        <v>10464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Canal Group</v>
      </c>
      <c r="F6" s="114"/>
      <c r="G6" s="115"/>
      <c r="H6" s="115"/>
      <c r="I6" s="115"/>
      <c r="J6" s="115"/>
      <c r="K6" s="116"/>
      <c r="L6" s="63"/>
      <c r="M6" s="76" t="s">
        <v>56</v>
      </c>
      <c r="N6" s="164">
        <f>'Cover Page'!L13</f>
        <v>262</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369</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370</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topLeftCell="A2" zoomScale="80" zoomScaleNormal="80" workbookViewId="0">
      <selection activeCell="M20" sqref="M20"/>
    </sheetView>
  </sheetViews>
  <sheetFormatPr defaultColWidth="8.85546875" defaultRowHeight="15" x14ac:dyDescent="0.2"/>
  <cols>
    <col min="1" max="1" width="19" style="287" customWidth="1"/>
    <col min="2" max="2" width="14.140625" style="130" bestFit="1" customWidth="1"/>
    <col min="3" max="3" width="14.140625" style="130" customWidth="1"/>
    <col min="4" max="4" width="18.28515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Canal Insurance Company</v>
      </c>
      <c r="C5" s="162"/>
      <c r="D5" s="279"/>
      <c r="E5" s="183"/>
      <c r="F5" s="226"/>
      <c r="G5" s="226"/>
      <c r="H5" s="226"/>
      <c r="I5" s="226"/>
      <c r="J5" s="226"/>
      <c r="K5" s="227"/>
      <c r="L5" s="195" t="s">
        <v>55</v>
      </c>
      <c r="M5" s="339">
        <f>'Cover Page'!L9</f>
        <v>10464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Canal Group</v>
      </c>
      <c r="C7" s="163"/>
      <c r="D7" s="163"/>
      <c r="E7" s="185"/>
      <c r="F7" s="228"/>
      <c r="G7" s="228"/>
      <c r="H7" s="228"/>
      <c r="I7" s="228"/>
      <c r="J7" s="228"/>
      <c r="K7" s="229"/>
      <c r="L7" s="145" t="s">
        <v>56</v>
      </c>
      <c r="M7" s="341">
        <f>'Cover Page'!L13</f>
        <v>262</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10464</v>
      </c>
      <c r="B17" s="324" t="s">
        <v>229</v>
      </c>
      <c r="C17" s="324" t="s">
        <v>367</v>
      </c>
      <c r="D17" s="324" t="s">
        <v>368</v>
      </c>
      <c r="E17" s="324" t="s">
        <v>348</v>
      </c>
      <c r="F17" s="329">
        <v>0</v>
      </c>
      <c r="G17" s="330">
        <v>0</v>
      </c>
      <c r="H17" s="331">
        <v>0</v>
      </c>
      <c r="I17" s="331">
        <v>0</v>
      </c>
      <c r="J17" s="331">
        <v>0</v>
      </c>
      <c r="K17" s="329">
        <v>0</v>
      </c>
      <c r="L17" s="328">
        <v>0</v>
      </c>
      <c r="M17" s="328">
        <v>0</v>
      </c>
      <c r="O17" s="301" t="str">
        <f>IF(OR(B17="PPA", B17="CMP",B17="CML",B17="CMA",B17="WC",B17="MED"),B17,"ASLine")</f>
        <v>CMA</v>
      </c>
    </row>
    <row r="18" spans="1:15" s="301" customFormat="1" ht="16.5" customHeight="1" x14ac:dyDescent="0.25">
      <c r="A18" s="327">
        <f t="shared" si="0"/>
        <v>10464</v>
      </c>
      <c r="B18" s="324" t="s">
        <v>229</v>
      </c>
      <c r="C18" s="324" t="s">
        <v>367</v>
      </c>
      <c r="D18" s="324" t="s">
        <v>368</v>
      </c>
      <c r="E18" s="324" t="s">
        <v>349</v>
      </c>
      <c r="F18" s="329">
        <v>0</v>
      </c>
      <c r="G18" s="330">
        <v>0</v>
      </c>
      <c r="H18" s="331">
        <v>0</v>
      </c>
      <c r="I18" s="331">
        <v>0</v>
      </c>
      <c r="J18" s="331">
        <v>0</v>
      </c>
      <c r="K18" s="329">
        <v>0</v>
      </c>
      <c r="L18" s="328">
        <v>0</v>
      </c>
      <c r="M18" s="328">
        <v>0</v>
      </c>
      <c r="O18" s="301" t="str">
        <f t="shared" ref="O18:O62" si="1">IF(OR(B18="PPA", B18="CMP",B18="CML",B18="CMA",B18="WC",B18="MED"),B18,"ASLine")</f>
        <v>CMA</v>
      </c>
    </row>
    <row r="19" spans="1:15" s="301" customFormat="1" ht="16.5" customHeight="1" x14ac:dyDescent="0.25">
      <c r="A19" s="327">
        <f t="shared" si="0"/>
        <v>10464</v>
      </c>
      <c r="B19" s="324" t="s">
        <v>229</v>
      </c>
      <c r="C19" s="324" t="s">
        <v>367</v>
      </c>
      <c r="D19" s="324" t="s">
        <v>368</v>
      </c>
      <c r="E19" s="324" t="s">
        <v>350</v>
      </c>
      <c r="F19" s="329">
        <v>0</v>
      </c>
      <c r="G19" s="330">
        <v>0</v>
      </c>
      <c r="H19" s="331">
        <v>0</v>
      </c>
      <c r="I19" s="331">
        <v>0</v>
      </c>
      <c r="J19" s="331">
        <v>0</v>
      </c>
      <c r="K19" s="329">
        <v>0</v>
      </c>
      <c r="L19" s="328">
        <v>0</v>
      </c>
      <c r="M19" s="328">
        <v>0</v>
      </c>
      <c r="O19" s="301" t="str">
        <f t="shared" si="1"/>
        <v>CMA</v>
      </c>
    </row>
    <row r="20" spans="1:15" s="301" customFormat="1" ht="16.5" customHeight="1" x14ac:dyDescent="0.25">
      <c r="A20" s="327">
        <f t="shared" si="0"/>
        <v>10464</v>
      </c>
      <c r="B20" s="324" t="s">
        <v>229</v>
      </c>
      <c r="C20" s="324" t="s">
        <v>367</v>
      </c>
      <c r="D20" s="324" t="s">
        <v>368</v>
      </c>
      <c r="E20" s="324" t="s">
        <v>233</v>
      </c>
      <c r="F20" s="329">
        <v>0</v>
      </c>
      <c r="G20" s="330">
        <v>0</v>
      </c>
      <c r="H20" s="331">
        <v>0</v>
      </c>
      <c r="I20" s="331">
        <v>0</v>
      </c>
      <c r="J20" s="331">
        <v>0</v>
      </c>
      <c r="K20" s="329">
        <v>0</v>
      </c>
      <c r="L20" s="328">
        <v>0</v>
      </c>
      <c r="M20" s="328">
        <v>0</v>
      </c>
      <c r="O20" s="301" t="str">
        <f t="shared" si="1"/>
        <v>CMA</v>
      </c>
    </row>
    <row r="21" spans="1:15" s="301" customFormat="1" ht="16.5" customHeight="1" x14ac:dyDescent="0.25">
      <c r="A21" s="327">
        <f t="shared" si="0"/>
        <v>10464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10464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10464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10464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10464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10464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10464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10464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10464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10464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10464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10464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10464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10464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10464</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10464</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10464</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10464</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10464</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10464</v>
      </c>
      <c r="B40" s="324"/>
      <c r="C40" s="324"/>
      <c r="D40" s="324"/>
      <c r="E40" s="324"/>
      <c r="F40" s="329"/>
      <c r="G40" s="330"/>
      <c r="H40" s="331"/>
      <c r="I40" s="331"/>
      <c r="J40" s="331"/>
      <c r="K40" s="329"/>
      <c r="L40" s="328"/>
      <c r="M40" s="328"/>
      <c r="O40" s="301" t="str">
        <f t="shared" si="1"/>
        <v>ASLine</v>
      </c>
    </row>
    <row r="41" spans="1:15" s="301" customFormat="1" x14ac:dyDescent="0.25">
      <c r="A41" s="327">
        <f t="shared" si="0"/>
        <v>10464</v>
      </c>
      <c r="B41" s="324"/>
      <c r="C41" s="324"/>
      <c r="D41" s="324"/>
      <c r="E41" s="324"/>
      <c r="F41" s="329"/>
      <c r="G41" s="330"/>
      <c r="H41" s="331"/>
      <c r="I41" s="331"/>
      <c r="J41" s="331"/>
      <c r="K41" s="329"/>
      <c r="L41" s="328"/>
      <c r="M41" s="328"/>
      <c r="O41" s="301" t="str">
        <f t="shared" si="1"/>
        <v>ASLine</v>
      </c>
    </row>
    <row r="42" spans="1:15" s="301" customFormat="1" x14ac:dyDescent="0.25">
      <c r="A42" s="327">
        <f t="shared" si="0"/>
        <v>10464</v>
      </c>
      <c r="B42" s="324"/>
      <c r="C42" s="324"/>
      <c r="D42" s="324"/>
      <c r="E42" s="324"/>
      <c r="F42" s="329"/>
      <c r="G42" s="330"/>
      <c r="H42" s="331"/>
      <c r="I42" s="331"/>
      <c r="J42" s="331"/>
      <c r="K42" s="329"/>
      <c r="L42" s="328"/>
      <c r="M42" s="328"/>
      <c r="O42" s="301" t="str">
        <f t="shared" si="1"/>
        <v>ASLine</v>
      </c>
    </row>
    <row r="43" spans="1:15" s="301" customFormat="1" x14ac:dyDescent="0.25">
      <c r="A43" s="327">
        <f t="shared" si="0"/>
        <v>10464</v>
      </c>
      <c r="B43" s="324"/>
      <c r="C43" s="324"/>
      <c r="D43" s="324"/>
      <c r="E43" s="324"/>
      <c r="F43" s="329"/>
      <c r="G43" s="330"/>
      <c r="H43" s="331"/>
      <c r="I43" s="331"/>
      <c r="J43" s="331"/>
      <c r="K43" s="329"/>
      <c r="L43" s="328"/>
      <c r="M43" s="328"/>
      <c r="O43" s="301" t="str">
        <f t="shared" si="1"/>
        <v>ASLine</v>
      </c>
    </row>
    <row r="44" spans="1:15" s="301" customFormat="1" x14ac:dyDescent="0.25">
      <c r="A44" s="327">
        <f t="shared" si="0"/>
        <v>10464</v>
      </c>
      <c r="B44" s="324"/>
      <c r="C44" s="324"/>
      <c r="D44" s="324"/>
      <c r="E44" s="324"/>
      <c r="F44" s="329"/>
      <c r="G44" s="330"/>
      <c r="H44" s="331"/>
      <c r="I44" s="331"/>
      <c r="J44" s="331"/>
      <c r="K44" s="329"/>
      <c r="L44" s="328"/>
      <c r="M44" s="328"/>
      <c r="O44" s="301" t="str">
        <f t="shared" si="1"/>
        <v>ASLine</v>
      </c>
    </row>
    <row r="45" spans="1:15" s="301" customFormat="1" x14ac:dyDescent="0.25">
      <c r="A45" s="327">
        <f t="shared" si="0"/>
        <v>10464</v>
      </c>
      <c r="B45" s="324"/>
      <c r="C45" s="324"/>
      <c r="D45" s="324"/>
      <c r="E45" s="324"/>
      <c r="F45" s="329"/>
      <c r="G45" s="330"/>
      <c r="H45" s="331"/>
      <c r="I45" s="331"/>
      <c r="J45" s="331"/>
      <c r="K45" s="329"/>
      <c r="L45" s="328"/>
      <c r="M45" s="328"/>
      <c r="O45" s="301" t="str">
        <f t="shared" si="1"/>
        <v>ASLine</v>
      </c>
    </row>
    <row r="46" spans="1:15" s="301" customFormat="1" x14ac:dyDescent="0.25">
      <c r="A46" s="327">
        <f t="shared" si="0"/>
        <v>10464</v>
      </c>
      <c r="B46" s="324"/>
      <c r="C46" s="324"/>
      <c r="D46" s="324"/>
      <c r="E46" s="324"/>
      <c r="F46" s="329"/>
      <c r="G46" s="330"/>
      <c r="H46" s="331"/>
      <c r="I46" s="331"/>
      <c r="J46" s="331"/>
      <c r="K46" s="329"/>
      <c r="L46" s="328"/>
      <c r="M46" s="328"/>
      <c r="O46" s="301" t="str">
        <f t="shared" si="1"/>
        <v>ASLine</v>
      </c>
    </row>
    <row r="47" spans="1:15" s="301" customFormat="1" x14ac:dyDescent="0.25">
      <c r="A47" s="327">
        <f t="shared" si="0"/>
        <v>10464</v>
      </c>
      <c r="B47" s="324"/>
      <c r="C47" s="324"/>
      <c r="D47" s="324"/>
      <c r="E47" s="324"/>
      <c r="F47" s="329"/>
      <c r="G47" s="330"/>
      <c r="H47" s="331"/>
      <c r="I47" s="331"/>
      <c r="J47" s="331"/>
      <c r="K47" s="329"/>
      <c r="L47" s="328"/>
      <c r="M47" s="328"/>
      <c r="O47" s="301" t="str">
        <f t="shared" si="1"/>
        <v>ASLine</v>
      </c>
    </row>
    <row r="48" spans="1:15" s="301" customFormat="1" x14ac:dyDescent="0.25">
      <c r="A48" s="327">
        <f t="shared" si="0"/>
        <v>10464</v>
      </c>
      <c r="B48" s="324"/>
      <c r="C48" s="324"/>
      <c r="D48" s="324"/>
      <c r="E48" s="324"/>
      <c r="F48" s="329"/>
      <c r="G48" s="330"/>
      <c r="H48" s="331"/>
      <c r="I48" s="331"/>
      <c r="J48" s="331"/>
      <c r="K48" s="329"/>
      <c r="L48" s="328"/>
      <c r="M48" s="328"/>
      <c r="O48" s="301" t="str">
        <f t="shared" si="1"/>
        <v>ASLine</v>
      </c>
    </row>
    <row r="49" spans="1:15" s="301" customFormat="1" x14ac:dyDescent="0.25">
      <c r="A49" s="327">
        <f t="shared" si="0"/>
        <v>10464</v>
      </c>
      <c r="B49" s="324"/>
      <c r="C49" s="324"/>
      <c r="D49" s="324"/>
      <c r="E49" s="324"/>
      <c r="F49" s="329"/>
      <c r="G49" s="330"/>
      <c r="H49" s="331"/>
      <c r="I49" s="331"/>
      <c r="J49" s="331"/>
      <c r="K49" s="329"/>
      <c r="L49" s="328"/>
      <c r="M49" s="328"/>
      <c r="O49" s="301" t="str">
        <f t="shared" si="1"/>
        <v>ASLine</v>
      </c>
    </row>
    <row r="50" spans="1:15" s="301" customFormat="1" x14ac:dyDescent="0.25">
      <c r="A50" s="327">
        <f t="shared" si="0"/>
        <v>10464</v>
      </c>
      <c r="B50" s="324"/>
      <c r="C50" s="324"/>
      <c r="D50" s="324"/>
      <c r="E50" s="324"/>
      <c r="F50" s="329"/>
      <c r="G50" s="330"/>
      <c r="H50" s="331"/>
      <c r="I50" s="331"/>
      <c r="J50" s="331"/>
      <c r="K50" s="329"/>
      <c r="L50" s="328"/>
      <c r="M50" s="328"/>
      <c r="O50" s="301" t="str">
        <f t="shared" si="1"/>
        <v>ASLine</v>
      </c>
    </row>
    <row r="51" spans="1:15" s="301" customFormat="1" x14ac:dyDescent="0.25">
      <c r="A51" s="327">
        <f t="shared" si="0"/>
        <v>10464</v>
      </c>
      <c r="B51" s="324"/>
      <c r="C51" s="324"/>
      <c r="D51" s="324"/>
      <c r="E51" s="324"/>
      <c r="F51" s="329"/>
      <c r="G51" s="330"/>
      <c r="H51" s="331"/>
      <c r="I51" s="331"/>
      <c r="J51" s="331"/>
      <c r="K51" s="329"/>
      <c r="L51" s="328"/>
      <c r="M51" s="328"/>
      <c r="O51" s="301" t="str">
        <f t="shared" si="1"/>
        <v>ASLine</v>
      </c>
    </row>
    <row r="52" spans="1:15" s="301" customFormat="1" x14ac:dyDescent="0.25">
      <c r="A52" s="327">
        <f t="shared" si="0"/>
        <v>10464</v>
      </c>
      <c r="B52" s="324"/>
      <c r="C52" s="324"/>
      <c r="D52" s="324"/>
      <c r="E52" s="324"/>
      <c r="F52" s="329"/>
      <c r="G52" s="330"/>
      <c r="H52" s="331"/>
      <c r="I52" s="331"/>
      <c r="J52" s="331"/>
      <c r="K52" s="329"/>
      <c r="L52" s="328"/>
      <c r="M52" s="328"/>
      <c r="O52" s="301" t="str">
        <f t="shared" si="1"/>
        <v>ASLine</v>
      </c>
    </row>
    <row r="53" spans="1:15" s="301" customFormat="1" x14ac:dyDescent="0.25">
      <c r="A53" s="327">
        <f t="shared" si="0"/>
        <v>10464</v>
      </c>
      <c r="B53" s="324"/>
      <c r="C53" s="324"/>
      <c r="D53" s="324"/>
      <c r="E53" s="324"/>
      <c r="F53" s="329"/>
      <c r="G53" s="330"/>
      <c r="H53" s="331"/>
      <c r="I53" s="331"/>
      <c r="J53" s="331"/>
      <c r="K53" s="329"/>
      <c r="L53" s="328"/>
      <c r="M53" s="328"/>
      <c r="O53" s="301" t="str">
        <f t="shared" si="1"/>
        <v>ASLine</v>
      </c>
    </row>
    <row r="54" spans="1:15" s="301" customFormat="1" x14ac:dyDescent="0.25">
      <c r="A54" s="327">
        <f t="shared" si="0"/>
        <v>10464</v>
      </c>
      <c r="B54" s="324"/>
      <c r="C54" s="324"/>
      <c r="D54" s="324"/>
      <c r="E54" s="324"/>
      <c r="F54" s="329"/>
      <c r="G54" s="330"/>
      <c r="H54" s="331"/>
      <c r="I54" s="331"/>
      <c r="J54" s="331"/>
      <c r="K54" s="329"/>
      <c r="L54" s="328"/>
      <c r="M54" s="328"/>
      <c r="O54" s="301" t="str">
        <f t="shared" si="1"/>
        <v>ASLine</v>
      </c>
    </row>
    <row r="55" spans="1:15" s="301" customFormat="1" x14ac:dyDescent="0.25">
      <c r="A55" s="327">
        <f t="shared" si="0"/>
        <v>10464</v>
      </c>
      <c r="B55" s="324"/>
      <c r="C55" s="324"/>
      <c r="D55" s="324"/>
      <c r="E55" s="324"/>
      <c r="F55" s="329"/>
      <c r="G55" s="330"/>
      <c r="H55" s="331"/>
      <c r="I55" s="331"/>
      <c r="J55" s="331"/>
      <c r="K55" s="329"/>
      <c r="L55" s="328"/>
      <c r="M55" s="328"/>
      <c r="O55" s="301" t="str">
        <f t="shared" si="1"/>
        <v>ASLine</v>
      </c>
    </row>
    <row r="56" spans="1:15" ht="15.75" x14ac:dyDescent="0.25">
      <c r="A56" s="327">
        <f t="shared" si="0"/>
        <v>10464</v>
      </c>
      <c r="B56" s="324"/>
      <c r="C56" s="324"/>
      <c r="D56" s="324"/>
      <c r="E56" s="324"/>
      <c r="F56" s="329"/>
      <c r="G56" s="330"/>
      <c r="H56" s="331"/>
      <c r="I56" s="331"/>
      <c r="J56" s="331"/>
      <c r="K56" s="329"/>
      <c r="L56" s="328"/>
      <c r="M56" s="328"/>
      <c r="O56" s="301" t="str">
        <f t="shared" si="1"/>
        <v>ASLine</v>
      </c>
    </row>
    <row r="57" spans="1:15" ht="15.75" x14ac:dyDescent="0.25">
      <c r="A57" s="327">
        <f t="shared" si="0"/>
        <v>10464</v>
      </c>
      <c r="B57" s="324"/>
      <c r="C57" s="324"/>
      <c r="D57" s="324"/>
      <c r="E57" s="324"/>
      <c r="F57" s="329"/>
      <c r="G57" s="330"/>
      <c r="H57" s="331"/>
      <c r="I57" s="331"/>
      <c r="J57" s="331"/>
      <c r="K57" s="329"/>
      <c r="L57" s="328"/>
      <c r="M57" s="328"/>
      <c r="O57" s="301" t="str">
        <f t="shared" si="1"/>
        <v>ASLine</v>
      </c>
    </row>
    <row r="58" spans="1:15" ht="15.75" x14ac:dyDescent="0.25">
      <c r="A58" s="327">
        <f t="shared" si="0"/>
        <v>10464</v>
      </c>
      <c r="B58" s="324"/>
      <c r="C58" s="324"/>
      <c r="D58" s="324"/>
      <c r="E58" s="324"/>
      <c r="F58" s="329"/>
      <c r="G58" s="330"/>
      <c r="H58" s="331"/>
      <c r="I58" s="331"/>
      <c r="J58" s="331"/>
      <c r="K58" s="329"/>
      <c r="L58" s="328"/>
      <c r="M58" s="328"/>
      <c r="O58" s="301" t="str">
        <f t="shared" si="1"/>
        <v>ASLine</v>
      </c>
    </row>
    <row r="59" spans="1:15" ht="15.75" x14ac:dyDescent="0.25">
      <c r="A59" s="327">
        <f t="shared" si="0"/>
        <v>10464</v>
      </c>
      <c r="B59" s="324"/>
      <c r="C59" s="324"/>
      <c r="D59" s="324"/>
      <c r="E59" s="324"/>
      <c r="F59" s="329"/>
      <c r="G59" s="330"/>
      <c r="H59" s="331"/>
      <c r="I59" s="331"/>
      <c r="J59" s="331"/>
      <c r="K59" s="329"/>
      <c r="L59" s="328"/>
      <c r="M59" s="328"/>
      <c r="O59" s="301" t="str">
        <f t="shared" si="1"/>
        <v>ASLine</v>
      </c>
    </row>
    <row r="60" spans="1:15" ht="15.75" x14ac:dyDescent="0.25">
      <c r="A60" s="327">
        <f t="shared" si="0"/>
        <v>10464</v>
      </c>
      <c r="B60" s="324"/>
      <c r="C60" s="324"/>
      <c r="D60" s="324"/>
      <c r="E60" s="324"/>
      <c r="F60" s="329"/>
      <c r="G60" s="330"/>
      <c r="H60" s="331"/>
      <c r="I60" s="331"/>
      <c r="J60" s="331"/>
      <c r="K60" s="329"/>
      <c r="L60" s="328"/>
      <c r="M60" s="328"/>
      <c r="O60" s="301" t="str">
        <f t="shared" si="1"/>
        <v>ASLine</v>
      </c>
    </row>
    <row r="61" spans="1:15" ht="15.75" x14ac:dyDescent="0.25">
      <c r="A61" s="327">
        <f t="shared" si="0"/>
        <v>10464</v>
      </c>
      <c r="B61" s="324"/>
      <c r="C61" s="324"/>
      <c r="D61" s="324"/>
      <c r="E61" s="324"/>
      <c r="F61" s="329"/>
      <c r="G61" s="330"/>
      <c r="H61" s="331"/>
      <c r="I61" s="331"/>
      <c r="J61" s="331"/>
      <c r="K61" s="329"/>
      <c r="L61" s="328"/>
      <c r="M61" s="328"/>
      <c r="O61" s="301" t="str">
        <f t="shared" si="1"/>
        <v>ASLine</v>
      </c>
    </row>
    <row r="62" spans="1:15" ht="15.75" x14ac:dyDescent="0.25">
      <c r="A62" s="327">
        <f t="shared" si="0"/>
        <v>10464</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Canal Insurance Company</v>
      </c>
      <c r="B4" s="155">
        <f>'Cover Page'!L9</f>
        <v>10464</v>
      </c>
      <c r="C4" s="155" t="str">
        <f>'Cover Page'!B13</f>
        <v>Canal Group</v>
      </c>
      <c r="D4" s="156">
        <f>'Cover Page'!L13</f>
        <v>262</v>
      </c>
      <c r="E4" s="155" t="str">
        <f>'Cover Page'!B17</f>
        <v>400 East Stone Ave.</v>
      </c>
      <c r="F4" s="155" t="str">
        <f>'Cover Page'!B20</f>
        <v>Greenville</v>
      </c>
      <c r="G4" s="155" t="str">
        <f>'Cover Page'!I20</f>
        <v>SC</v>
      </c>
      <c r="H4" s="156">
        <f>'Cover Page'!L20</f>
        <v>29601</v>
      </c>
      <c r="I4" s="155" t="b">
        <v>1</v>
      </c>
      <c r="J4" s="155" t="b">
        <v>0</v>
      </c>
      <c r="K4" s="157">
        <f>'Cover Page'!B32</f>
        <v>44102</v>
      </c>
      <c r="L4" s="177" t="str">
        <f>'Cover Page'!B35</f>
        <v>Christopher B. Greene</v>
      </c>
      <c r="M4" s="177" t="str">
        <f>'Cover Page'!B38</f>
        <v>Senior Vice President, Chief Claims Officer &amp; General Counsel</v>
      </c>
      <c r="N4" s="225" t="str">
        <f>'Cover Page'!I35</f>
        <v>864.250.9254</v>
      </c>
      <c r="O4" s="225" t="str">
        <f>'Cover Page'!L35</f>
        <v>864.679.2532</v>
      </c>
      <c r="P4" s="155" t="str">
        <f>'Cover Page'!I38</f>
        <v>Christopher.Greene@canal-ins.com</v>
      </c>
      <c r="Q4" s="155" t="str">
        <f>'Cover Page'!B42</f>
        <v>Elyse Orr</v>
      </c>
      <c r="R4" s="155" t="str">
        <f>'Cover Page'!B46</f>
        <v>Compliance Manager</v>
      </c>
      <c r="S4" s="225" t="str">
        <f>'Cover Page'!I42</f>
        <v>864.250.9476</v>
      </c>
      <c r="T4" s="225">
        <f>'Cover Page'!L42</f>
        <v>0</v>
      </c>
      <c r="U4" s="155" t="str">
        <f>'Cover Page'!I46</f>
        <v>Elyse.Orr@canal-ins.com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v>
      </c>
      <c r="AL4" s="155" t="str">
        <f>'Explanatory Memorandum'!C33</f>
        <v xml:space="preserve">Bulletin 2020-3, which expired July 14 per DOI Notice issued on May 15, 2020, required insurers to refund, credit, reduce, or otherwise adjust premium for the months of March through July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and May 15, Canal has taken the following steps to accommodate our Liability insureds in the event they may face challenges as a result of COVID-19:   
1.  In response to the DOI notice issued March 18, and through the expiration date of July 14, we did not cancel any CA policies (for any line of business) for non-payment of premium to Canal.  Consistent with our understanding that our insureds remain largely unimpacted by COVID-19, only one CA insured has fallen behind in payments to Canal since March 18.
2.  Beginning March 26,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only 7 out of 331 Liability insureds in CA have requested this accommodation. Additionally, as reflected in the NIL worksheet tab, throughout the months of June, July and August, no insureds requested this option.
3.  Also beginning March 26,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 the months of May and April, 3 of these policies were issued in CA. In the months of June, July and August, we did not see an increase in this product, leaving our total amount of policies using the telematics device at 3.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As the situation evolves, Canal will continue to work with our insureds in order to support them during this unprecedented time.  
</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10464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10464</v>
      </c>
      <c r="B4" s="155" t="s">
        <v>229</v>
      </c>
      <c r="C4" s="246">
        <f>Questionnaire!$V$44</f>
        <v>0</v>
      </c>
      <c r="D4" s="247">
        <f>Questionnaire!$V$45</f>
        <v>0</v>
      </c>
      <c r="E4" s="247">
        <f>Questionnaire!$V$46</f>
        <v>0</v>
      </c>
      <c r="F4" s="247">
        <f>Questionnaire!$V$47</f>
        <v>0</v>
      </c>
      <c r="G4" s="248">
        <f>Questionnaire!$V$48</f>
        <v>0</v>
      </c>
      <c r="H4" s="246">
        <f>Questionnaire!$V$55</f>
        <v>1</v>
      </c>
      <c r="I4" s="247">
        <f>Questionnaire!$V$58</f>
        <v>1</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0</v>
      </c>
      <c r="S4" s="242">
        <f>Questionnaire!$V$83</f>
        <v>1</v>
      </c>
      <c r="T4" s="242">
        <f>Questionnaire!$V$84</f>
        <v>1</v>
      </c>
      <c r="U4" s="248">
        <f>Questionnaire!$V$85</f>
        <v>0</v>
      </c>
    </row>
    <row r="5" spans="1:27" x14ac:dyDescent="0.25">
      <c r="A5" s="155">
        <f>'Cover Page'!$L$9</f>
        <v>10464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10464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0</v>
      </c>
      <c r="S6" s="242">
        <f>Questionnaire!$X$83</f>
        <v>1</v>
      </c>
      <c r="T6" s="242">
        <f>Questionnaire!$X$84</f>
        <v>0</v>
      </c>
      <c r="U6" s="248">
        <f>Questionnaire!$X$85</f>
        <v>0</v>
      </c>
    </row>
    <row r="7" spans="1:27" x14ac:dyDescent="0.25">
      <c r="A7" s="155">
        <f>'Cover Page'!$L$9</f>
        <v>10464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0</v>
      </c>
      <c r="S7" s="242">
        <f>Questionnaire!$Y$83</f>
        <v>1</v>
      </c>
      <c r="T7" s="242">
        <f>Questionnaire!$Y$84</f>
        <v>0</v>
      </c>
      <c r="U7" s="248">
        <f>Questionnaire!$Y$85</f>
        <v>0</v>
      </c>
    </row>
    <row r="8" spans="1:27" x14ac:dyDescent="0.25">
      <c r="A8" s="155">
        <f>'Cover Page'!$L$9</f>
        <v>10464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10464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Elyse Orr</cp:lastModifiedBy>
  <cp:lastPrinted>2020-05-12T15:41:53Z</cp:lastPrinted>
  <dcterms:created xsi:type="dcterms:W3CDTF">2020-04-14T23:06:16Z</dcterms:created>
  <dcterms:modified xsi:type="dcterms:W3CDTF">2020-10-01T16:06:23Z</dcterms:modified>
</cp:coreProperties>
</file>