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DELAN\Desktop\New folder\"/>
    </mc:Choice>
  </mc:AlternateContent>
  <bookViews>
    <workbookView xWindow="0" yWindow="0" windowWidth="28800" windowHeight="12435" tabRatio="700"/>
  </bookViews>
  <sheets>
    <sheet name="Cover Page" sheetId="6" r:id="rId1"/>
    <sheet name="Questionnaire" sheetId="5" r:id="rId2"/>
    <sheet name="Explanatory Memorandum" sheetId="19" r:id="rId3"/>
    <sheet name="Comml Auto Explanatory Memo" sheetId="24" r:id="rId4"/>
    <sheet name="Comml Liab&amp;CMP Explanatory Memo" sheetId="25" r:id="rId5"/>
    <sheet name="WC Explanatory Memo" sheetId="26"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3" i="8" l="1"/>
  <c r="O54" i="8"/>
  <c r="O55" i="8"/>
  <c r="O56" i="8"/>
  <c r="O57" i="8"/>
  <c r="O58" i="8"/>
  <c r="O59"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3" i="8" l="1"/>
  <c r="A57" i="8"/>
  <c r="A54" i="8"/>
  <c r="A58" i="8"/>
  <c r="A55" i="8"/>
  <c r="A59" i="8"/>
  <c r="A56" i="8"/>
  <c r="A17" i="8"/>
  <c r="A18" i="8"/>
  <c r="A19" i="8"/>
  <c r="A20" i="8"/>
  <c r="A21" i="8"/>
  <c r="A22" i="8"/>
  <c r="A23" i="8"/>
  <c r="A26" i="8"/>
  <c r="A30" i="8"/>
  <c r="A33" i="8"/>
  <c r="A37" i="8"/>
  <c r="A41" i="8"/>
  <c r="A45" i="8"/>
  <c r="A49" i="8"/>
  <c r="A24" i="8"/>
  <c r="A27" i="8"/>
  <c r="A34" i="8"/>
  <c r="A38" i="8"/>
  <c r="A42" i="8"/>
  <c r="A46" i="8"/>
  <c r="A50" i="8"/>
  <c r="A44" i="8"/>
  <c r="A52" i="8"/>
  <c r="A25" i="8"/>
  <c r="A28" i="8"/>
  <c r="A31" i="8"/>
  <c r="A35" i="8"/>
  <c r="A39" i="8"/>
  <c r="A43" i="8"/>
  <c r="A47" i="8"/>
  <c r="A51" i="8"/>
  <c r="A29" i="8"/>
  <c r="A32" i="8"/>
  <c r="A36" i="8"/>
  <c r="A40" i="8"/>
  <c r="A48"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<sst xmlns="http://schemas.openxmlformats.org/spreadsheetml/2006/main" count="724" uniqueCount="415">
  <si>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</si>
  <si>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</si>
  <si>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</si>
  <si>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</si>
  <si>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</si>
  <si>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</si>
  <si>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</si>
  <si>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</si>
  <si>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</si>
  <si>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</si>
  <si>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</si>
  <si>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</si>
  <si>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</si>
  <si>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</si>
  <si>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</si>
  <si>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</si>
  <si>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</si>
  <si>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</si>
  <si>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</si>
  <si>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</si>
  <si>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</si>
  <si>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</si>
  <si>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</si>
  <si>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</si>
  <si>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</si>
  <si>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</si>
  <si>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</si>
  <si>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</si>
  <si>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</si>
  <si>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</si>
  <si>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</si>
  <si>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</si>
  <si>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</si>
  <si>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</si>
  <si>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</si>
  <si>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</si>
  <si>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</si>
  <si>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</si>
  <si>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</si>
  <si>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</si>
  <si>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</si>
  <si>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</si>
  <si>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</si>
  <si>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</si>
  <si>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</si>
  <si>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</si>
  <si>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</si>
  <si>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</si>
  <si>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</si>
  <si>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</si>
  <si>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</si>
  <si>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</si>
  <si>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</si>
  <si>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</si>
  <si>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</si>
  <si>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</si>
  <si>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</si>
  <si>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</si>
  <si>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</si>
  <si>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</si>
  <si>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</si>
  <si>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</si>
  <si>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</si>
  <si>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</si>
  <si>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</si>
  <si>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</si>
  <si>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</si>
  <si>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</si>
  <si>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</si>
  <si>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</si>
  <si>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</si>
  <si>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</si>
  <si>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</si>
  <si>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</si>
  <si>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</si>
  <si>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</si>
  <si>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</si>
  <si>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</si>
  <si>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</si>
  <si>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</si>
  <si>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</si>
  <si>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</si>
  <si>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</si>
  <si>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</si>
  <si>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</si>
  <si>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</si>
  <si>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</si>
  <si>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</si>
  <si>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</si>
  <si>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</si>
  <si>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</si>
  <si>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</si>
  <si>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</si>
  <si>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</si>
  <si>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</si>
  <si>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</si>
  <si>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</si>
  <si>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</si>
  <si>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</si>
  <si>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</si>
  <si>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</si>
  <si>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</si>
  <si>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</si>
  <si>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</si>
  <si>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</si>
  <si>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</si>
  <si>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</si>
  <si>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</si>
  <si>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</si>
  <si>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</si>
  <si>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</si>
  <si>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</si>
  <si>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</si>
  <si>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</si>
  <si>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</si>
  <si>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</si>
  <si>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</si>
  <si>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</si>
  <si>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</si>
  <si>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</si>
  <si>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</si>
  <si>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</si>
  <si>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</si>
  <si>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</si>
  <si>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</si>
  <si>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</si>
  <si>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</si>
  <si>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</si>
  <si>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</si>
  <si>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</si>
  <si>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</si>
  <si>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</si>
  <si>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</si>
  <si>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</si>
  <si>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</si>
  <si>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</si>
  <si>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</si>
  <si>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</si>
  <si>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</si>
  <si>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</si>
  <si>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</si>
  <si>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</si>
  <si>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</si>
  <si>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</si>
  <si>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</si>
  <si>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</si>
  <si>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</si>
  <si>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</si>
  <si>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</si>
  <si>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</si>
  <si>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</si>
  <si>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</si>
  <si>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</si>
  <si>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</si>
  <si>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</si>
  <si>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</si>
  <si>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</si>
  <si>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</si>
  <si>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</si>
  <si>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</si>
  <si>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</si>
  <si>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</si>
  <si>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</si>
  <si>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</si>
  <si>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</si>
  <si>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</si>
  <si>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</si>
  <si>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</si>
  <si>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</si>
  <si>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</si>
  <si>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</si>
  <si>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</si>
  <si>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</si>
  <si>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</si>
  <si>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</si>
  <si>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</si>
  <si>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</si>
  <si>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</si>
  <si>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</si>
  <si>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</si>
  <si>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</si>
  <si>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</si>
  <si>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</si>
  <si>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</si>
  <si>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</si>
  <si>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</si>
  <si>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</si>
  <si>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</si>
  <si>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</si>
  <si>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</si>
  <si>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</si>
  <si>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</si>
  <si>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</si>
  <si>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</si>
  <si>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</si>
  <si>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</si>
  <si>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</si>
  <si>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</si>
  <si>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</si>
  <si>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</si>
  <si>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</si>
  <si>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</si>
  <si>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</si>
  <si>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</si>
  <si>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</si>
  <si>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</si>
  <si>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</si>
  <si>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</si>
  <si>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</si>
  <si>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</si>
  <si>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</si>
  <si>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</si>
  <si>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</si>
  <si>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</si>
  <si>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</si>
  <si>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</si>
  <si>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</si>
  <si>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</si>
  <si>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</si>
  <si>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</si>
  <si>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</si>
  <si>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</si>
  <si>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</si>
  <si>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</si>
  <si>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</si>
  <si>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</si>
  <si>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</si>
  <si>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</si>
  <si>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</si>
  <si>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</si>
  <si>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</si>
  <si>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</si>
  <si>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</si>
  <si>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</si>
  <si>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</si>
  <si>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</si>
  <si>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</si>
  <si>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</si>
  <si>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</si>
  <si>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</si>
  <si>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</si>
  <si>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</si>
  <si>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</si>
  <si>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</si>
  <si>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</si>
  <si>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</si>
  <si>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</si>
  <si>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</si>
  <si>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</si>
  <si>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</si>
  <si>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</si>
  <si>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</si>
  <si>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</si>
  <si>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</si>
  <si>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</si>
  <si>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</si>
  <si>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</si>
  <si>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</si>
  <si>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</si>
  <si>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</si>
  <si>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</si>
  <si>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</si>
  <si>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</si>
  <si>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</si>
  <si>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</si>
  <si>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</si>
  <si>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</si>
  <si>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</si>
  <si>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</si>
  <si>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</si>
  <si>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</si>
  <si>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</si>
  <si>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</si>
  <si>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</si>
  <si>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</si>
  <si>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</si>
  <si>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</si>
  <si>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</si>
  <si>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</si>
  <si>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</si>
  <si>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</si>
  <si>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</si>
  <si>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</si>
  <si>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</si>
  <si>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</si>
  <si>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</si>
  <si>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</si>
  <si>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</si>
  <si>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</si>
  <si>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</si>
  <si>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</si>
  <si>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</si>
  <si>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</si>
  <si>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</si>
  <si>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</si>
  <si>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</si>
  <si>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</si>
  <si>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</si>
  <si>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</si>
  <si>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</si>
  <si>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</si>
  <si>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</si>
  <si>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</si>
  <si>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</si>
  <si>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</si>
  <si>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</si>
  <si>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</si>
  <si>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</si>
  <si>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</si>
  <si>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</si>
  <si>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</si>
  <si>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</si>
  <si>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</si>
  <si>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</si>
  <si>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</si>
  <si>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</si>
  <si>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</si>
  <si>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</si>
  <si>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</si>
  <si>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</si>
  <si>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</si>
  <si>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</si>
  <si>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</si>
  <si>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</si>
  <si>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</si>
  <si>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</si>
  <si>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</si>
  <si>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</si>
  <si>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</si>
  <si>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</si>
  <si>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</si>
  <si>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</si>
  <si>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</si>
  <si>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</si>
  <si>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</si>
  <si>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</si>
  <si>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</si>
  <si>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</si>
  <si>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</si>
  <si>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</si>
  <si>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</si>
  <si>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</si>
  <si>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</si>
  <si>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</si>
  <si>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</si>
  <si>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</si>
  <si>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</si>
  <si>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</si>
  <si>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</si>
  <si>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</si>
  <si>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</si>
  <si>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</si>
  <si>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</si>
  <si>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Atlantic Specialty Insurance Company</t>
  </si>
  <si>
    <t>Intact Financial Group</t>
  </si>
  <si>
    <t>605 Highway 169 North, Suite 800</t>
  </si>
  <si>
    <t>Plymouth</t>
  </si>
  <si>
    <t>Paul Brehm</t>
  </si>
  <si>
    <t>952-852-2472</t>
  </si>
  <si>
    <t>N/A</t>
  </si>
  <si>
    <t>Senior Vice President</t>
  </si>
  <si>
    <t>PBrehm@intactinsurance.com</t>
  </si>
  <si>
    <t>Bridget Delaney</t>
  </si>
  <si>
    <t>952-852-0476</t>
  </si>
  <si>
    <t>Senior Counsel</t>
  </si>
  <si>
    <t>BDelaney@intactinsurance.com</t>
  </si>
  <si>
    <t>For Reporting Periods: January, February, &amp; March 2020.</t>
  </si>
  <si>
    <t>COMMERCIAL AUTOMOBILE COVID-19 PREMIUM RELIEF EXPLANATORY MEMORANDUM</t>
  </si>
  <si>
    <t>Our actuarial analysis is broken down into three pieces:</t>
  </si>
  <si>
    <r>
      <t>1.</t>
    </r>
    <r>
      <rPr>
        <b/>
        <sz val="7"/>
        <color theme="1"/>
        <rFont val="Times New Roman"/>
        <family val="1"/>
      </rPr>
      <t xml:space="preserve">      </t>
    </r>
    <r>
      <rPr>
        <u/>
        <sz val="10"/>
        <color theme="1"/>
        <rFont val="Arial"/>
        <family val="2"/>
      </rPr>
      <t>Lower frequency from reduction in vehicle mileage</t>
    </r>
    <r>
      <rPr>
        <sz val="10"/>
        <color theme="1"/>
        <rFont val="Arial"/>
        <family val="2"/>
      </rPr>
      <t>.  We relied on two sources for this estimate: 1) Apple mobility indices; and 2) similar Google mobility indicesl.  Apple and Google both show fairly similar drops in vehicle mobility early on in the pandemic.  There has been an uptick in VMT starting in May as people are starting to drive more again, although not at normal levels.  The assumption is that claim frequency drops when VMT drops.</t>
    </r>
  </si>
  <si>
    <r>
      <t>2.</t>
    </r>
    <r>
      <rPr>
        <b/>
        <sz val="7"/>
        <color theme="1"/>
        <rFont val="Times New Roman"/>
        <family val="1"/>
      </rPr>
      <t xml:space="preserve">      </t>
    </r>
    <r>
      <rPr>
        <u/>
        <sz val="10"/>
        <color theme="1"/>
        <rFont val="Arial"/>
        <family val="2"/>
      </rPr>
      <t>Higher frequency from increase in average speeds.</t>
    </r>
    <r>
      <rPr>
        <sz val="10"/>
        <color theme="1"/>
        <rFont val="Arial"/>
        <family val="2"/>
      </rPr>
      <t xml:space="preserve">  In a Pinnacle Actuarial Resources, Inc. webinar on Friday, May 1</t>
    </r>
    <r>
      <rPr>
        <vertAlign val="superscript"/>
        <sz val="10"/>
        <color theme="1"/>
        <rFont val="Arial"/>
        <family val="2"/>
      </rPr>
      <t>st</t>
    </r>
    <r>
      <rPr>
        <sz val="10"/>
        <color theme="1"/>
        <rFont val="Arial"/>
        <family val="2"/>
      </rPr>
      <t>, we learned that average vehicle speeds are increasing with fewer vehicles on the roads.  A company called TNEDICCA (accident spelled backwards) shared some data it collected from Ohio, showing an increase in average speeds of about 24% (27.1 MPH vs. 21.8 MPH). In addition, we reviewed data from a company called INRIX.  We obtained data from 25 metro areas showing an average speed increase of 26% during rush hours, which has historically been the most travelled times.  The IIHS provided some data in the Pinnacle webinar that suggests a 26% increase in average vehicle speed corresponds to a 24% increase in accident frequency.  We selected a lower increase for all months other than April, based on the drop in VMT compared to April.</t>
    </r>
  </si>
  <si>
    <r>
      <t>3.</t>
    </r>
    <r>
      <rPr>
        <b/>
        <sz val="7"/>
        <color theme="1"/>
        <rFont val="Times New Roman"/>
        <family val="1"/>
      </rPr>
      <t xml:space="preserve">      </t>
    </r>
    <r>
      <rPr>
        <u/>
        <sz val="10"/>
        <color theme="1"/>
        <rFont val="Arial"/>
        <family val="2"/>
      </rPr>
      <t>Higher severity from increase in average speeds.</t>
    </r>
    <r>
      <rPr>
        <sz val="10"/>
        <color theme="1"/>
        <rFont val="Arial"/>
        <family val="2"/>
      </rPr>
      <t xml:space="preserve">  This was theorized in the Pinnacle webinar, but no data was provided to support it.  We relied on data from the NHSTA splitting up accidents into fatalities, injuries, and property damage-only types.  After finding some research studies on the topic of speed vs. accident severity, we were able to adjust the mix of accident types to reflect the increase in speed.  The result is that we expect to experience some severity increase purely by having more fatal accidents.  We made selections for the severity of the different accident types based on our commercial auto liability claim data as well as a judgmental adjustment to the collision severity, since at higher speeds, one would expect greater vehicle damage.</t>
    </r>
  </si>
  <si>
    <t>For Reporting Periods: January, February and March 2021.</t>
  </si>
  <si>
    <t>Our conclusion is that 1. is largely offset by 2. and 3. Both at the state and countrywide level.  Only taking the above three factors into account, we calculated an overall refund relative to annual premium, including comprehensive coverage.  In California, the monthly credit would be -7% over this three month period.  We then considered our rate adequacy in California as compared to this calculated credit.  Our most recent actuarial analysis of Commercial Auto rate adequacy in California, for policies effective in 2021, indicates a rate need of +58%.  With this in mind, our current premiums being underwritten in the state are deficient and, therefore, are not excessive even in light of COVID-19.</t>
  </si>
  <si>
    <t xml:space="preserve">We have reviewed Bulletin 2020-3, issued April 13, 2020 by Commissioner Ricardo Lara as well as its various extensions regarding premium refunds, credits and reductions in response to the COVID-19 pandemic.  Atlantic Specialty Insurance Company (ASIC) submits this Commercial Liability &amp; CMP Explanatory Memorandum to document our response and proposed plan in response to Bulletin No 2020-3.  Please note that our Commercial Liability &amp; CMP premium relief includes products rated using proprietary rating as well as ISO rating that may be written monoline or as part of a package policy.  For the CML Bulletin Line of Insurance, we listed the latest CDI Filing No. as 19-3959, which is an ISO adoption.  Our latest proprietary rate CDI Filing No. is 11-9508 and our latest CMP CDI Filing No. is 11-9713.   </t>
  </si>
  <si>
    <t>For Reporting Periods: January, February, &amp; March 2021.</t>
  </si>
  <si>
    <t>For Reporting Periods: January,February&amp; March 2021.</t>
  </si>
  <si>
    <t xml:space="preserve">Our initial series of refunds was made for policies whose premium basis is determined by revenues with an effective date prior to April 1, 2020, as any business written or renewed after that date would have already taken COVID-19 conditions into consideration.  Accordingly, we provided a 10% exposure credit to policies for the months of March through August of 2020.  We have reviewed whether similar action is appropriate for policies for the months of September 2020 through March 2021, and have determined that no such similar action is warranted.  Any exposure credit we would apply for these months of the year would not be processed until after those policies renew or expire.  It has been our experience that policyholders whose exposure has been affected by COVID-19 have contacted us for premium and adjustment evaluation.  </t>
  </si>
  <si>
    <t>March - May</t>
  </si>
  <si>
    <t>The exposure credits are based on the CA Employment Development Department comparing March, April, and May 2019 employment data to March, April, and May 2020* employment data.</t>
  </si>
  <si>
    <r>
      <rPr>
        <sz val="10"/>
        <color theme="1"/>
        <rFont val="Arial"/>
        <family val="2"/>
      </rPr>
      <t xml:space="preserve">*We used April 2020 data for May 2020 since the May data is not yet available. </t>
    </r>
    <r>
      <rPr>
        <sz val="10"/>
        <color rgb="FFFF0000"/>
        <rFont val="Arial"/>
        <family val="2"/>
      </rPr>
      <t xml:space="preserve"> </t>
    </r>
  </si>
  <si>
    <t>Industry Group based on SIC &amp; NAICs</t>
  </si>
  <si>
    <t>Policies ending March 2020 Average Annualized Credit Factor</t>
  </si>
  <si>
    <t>Policies ending April 2020 Average Annualized Credit Factor</t>
  </si>
  <si>
    <t>Policies ending May 2020 Average Annualized Credit Factor</t>
  </si>
  <si>
    <t>Trucking</t>
  </si>
  <si>
    <t>Entertainment*</t>
  </si>
  <si>
    <t>Technology**</t>
  </si>
  <si>
    <t>*Entertainment Industries receiving refunds include:</t>
  </si>
  <si>
    <t>**Technology Industries receiving refund include:</t>
  </si>
  <si>
    <t>Equipment Rental and Leasing, NEC</t>
  </si>
  <si>
    <t>Special  Industry Machinery, NEC</t>
  </si>
  <si>
    <t>Business Services, NEC</t>
  </si>
  <si>
    <t>Computer Peripheral Equipment, NEC</t>
  </si>
  <si>
    <t>Motion Picture and Video Tape Production</t>
  </si>
  <si>
    <t>Electronic Capacitors</t>
  </si>
  <si>
    <t>Services Allied to Motion Picture Production</t>
  </si>
  <si>
    <t>Electrical Machinery, Equipment, and Supplies, NEC</t>
  </si>
  <si>
    <t>Bands, Orchestras, Actors, &amp; Other Entertnrs &amp; Entertnmnt Gr</t>
  </si>
  <si>
    <t>Information Retrieval Services</t>
  </si>
  <si>
    <t>Premium Credit</t>
  </si>
  <si>
    <t>The credit will be applied in full against the policyholder’s next invoice, unless the amount due from the policyholder is less than the credit, in which case any excess will be refunded to the policyholder.</t>
  </si>
  <si>
    <t>June - August</t>
  </si>
  <si>
    <t>The exposure credits are based on the CA Employment Development Department comparing June, July, and August 2019 employment data to June, July, and August  2020 employment data.</t>
  </si>
  <si>
    <r>
      <rPr>
        <b/>
        <sz val="10"/>
        <color theme="1"/>
        <rFont val="Arial"/>
        <family val="2"/>
      </rPr>
      <t>Policies ending June 2020 Average Adjustment Facto</t>
    </r>
    <r>
      <rPr>
        <sz val="10"/>
        <color theme="1"/>
        <rFont val="Arial"/>
        <family val="2"/>
      </rPr>
      <t>r</t>
    </r>
  </si>
  <si>
    <t>Policies ending July 2020 Average Adjustment Factor</t>
  </si>
  <si>
    <t>Policies ending August 2020 Average Adjustment Factor</t>
  </si>
  <si>
    <t>The credit will be applied in full against the policyholder’s next invoice, unless the amount due from the policyholder is less than the credit, in which case any excess will be refunded to the policyholder.  Also minimum premium policies are not subject to refunds.</t>
  </si>
  <si>
    <t>11-9713</t>
  </si>
  <si>
    <t>19-3959</t>
  </si>
  <si>
    <t xml:space="preserve">Our initial series of refunds was made for policies with an effective date prior to April 1, 2020, as any business written or renewed after that date would have already taken COVID-19 conditions into consideration.  Accordingly, we provided a  the below refunds by industry groups for the months of March through August of 2020.  We have reviewed whether similar action is appropriate for policies for the months of September 2020 through March 2021, and have determined that no such similar action is warranted.  Any exposure credit we would apply for these months would not be processed until after those policies renew or expire.  Because all of these policies are auditable, any justified exposure credit would be reflected in the audit findings.  </t>
  </si>
  <si>
    <t>21-1027</t>
  </si>
  <si>
    <t xml:space="preserve">Please see the Commercial Auto Explanatory Memorandum on the adjacent tab.                                                                                                   Please see the Comml Liab&amp; CMP Explanatory Memorandum on the tab adjacent to the Comml Auto Explanatory Memorandum tab explaining our proposed action.                                                                                                                                                                                                                                                                                                        Please see WC Explanatory Memo on the tab adjacent to the Comml Liability Explanatory Memo   </t>
  </si>
  <si>
    <t xml:space="preserve">We have reviewed Bulletin 2020-3, issued April 13, 2020 by Commissioner Ricardo Lara as well as its various extensions regarding premium refunds, credits and reductions in response to the COVID-19 pandemic.  Atlantic Specialty Insurance Company (ASIC) submits this Workers Compensation Explanatory Memorandum to document our response and proposed plan in response to Bulletin No 2020-3.   We have excluded those policyholders within our Financial Services segment since the Financial Services industry is considered an essential service and is operating as normal during the Covid-19 pandemic.    </t>
  </si>
  <si>
    <t>We have reviewed Bulletin 2020-3, issued April 13, 2020 by Commissioner Ricardo Lara as well as its various extensions regarding premium refunds, credits and reductions in response to the COVID-19 pandemic.  Atlantic Specialty Insurance Company (ASIC) submits this Commercial Automobile Explanatory Memorandum to document our response and proposed plan in response to Bulletin No 2020-3.  We analyzed our Commercial Automobile business in California and determined that no premium relief is warranted at this time.  Our actuarial analysis to support this determination follows.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</si>
</sst>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0000"/>
    <numFmt numFmtId="174" formatCode="0.0000"/>
  </numFmts>
  <fonts count="65"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u/>
      <sz val="11"/>
      <color theme="10"/>
      <name val="Tahoma"/>
      <family val="2"/>
    </font>
    <font>
      <b/>
      <sz val="10"/>
      <name val="Times New Roman"/>
      <family val="1"/>
    </font>
    <font>
      <b/>
      <sz val="12"/>
      <color theme="1"/>
      <name val="Calibri"/>
      <family val="2"/>
      <scheme val="minor"/>
    </font>
    <font>
      <b/>
      <sz val="10"/>
      <color theme="1"/>
      <name val="Arial"/>
      <family val="2"/>
    </font>
    <font>
      <b/>
      <sz val="7"/>
      <color theme="1"/>
      <name val="Times New Roman"/>
      <family val="1"/>
    </font>
    <font>
      <u/>
      <sz val="10"/>
      <color theme="1"/>
      <name val="Arial"/>
      <family val="2"/>
    </font>
    <font>
      <sz val="10"/>
      <color theme="1"/>
      <name val="Arial"/>
      <family val="2"/>
    </font>
    <font>
      <vertAlign val="superscript"/>
      <sz val="10"/>
      <color theme="1"/>
      <name val="Arial"/>
      <family val="2"/>
    </font>
    <font>
      <b/>
      <sz val="11"/>
      <name val="Calibri"/>
      <family val="2"/>
      <scheme val="minor"/>
    </font>
    <font>
      <sz val="11"/>
      <color rgb="FF1F497D"/>
      <name val="Calibri"/>
      <family val="2"/>
      <scheme val="minor"/>
    </font>
    <font>
      <sz val="14"/>
      <color rgb="FF000000"/>
      <name val="Calibri"/>
      <family val="2"/>
      <scheme val="minor"/>
    </font>
    <font>
      <b/>
      <sz val="14"/>
      <name val="Calibri"/>
      <family val="2"/>
      <scheme val="minor"/>
    </font>
    <font>
      <sz val="11"/>
      <color rgb="FF000000"/>
      <name val="Calibri"/>
      <family val="2"/>
      <scheme val="minor"/>
    </font>
    <font>
      <b/>
      <sz val="11"/>
      <color rgb="FF000000"/>
      <name val="Calibri"/>
      <family val="2"/>
      <scheme val="minor"/>
    </font>
    <font>
      <b/>
      <i/>
      <sz val="11"/>
      <color theme="1"/>
      <name val="Calibri"/>
      <family val="2"/>
      <scheme val="minor"/>
    </font>
    <font>
      <sz val="10"/>
      <color rgb="FFFF0000"/>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4">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2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49" fillId="2" borderId="12" xfId="6" applyNumberFormat="1" applyFont="1" applyFill="1" applyBorder="1" applyAlignment="1" applyProtection="1">
      <alignment horizontal="left" vertical="center"/>
      <protection locked="0"/>
    </xf>
    <xf numFmtId="0" fontId="49" fillId="2" borderId="12" xfId="6" applyNumberFormat="1" applyFont="1" applyFill="1" applyBorder="1" applyAlignment="1" applyProtection="1">
      <alignment vertical="center"/>
      <protection locked="0"/>
    </xf>
    <xf numFmtId="164" fontId="50" fillId="0" borderId="0" xfId="3" applyFont="1" applyBorder="1" applyAlignment="1">
      <alignment horizontal="left" vertical="center" wrapText="1"/>
    </xf>
    <xf numFmtId="164" fontId="50" fillId="6" borderId="0" xfId="3" applyFont="1" applyFill="1" applyBorder="1" applyAlignment="1">
      <alignment horizontal="left"/>
    </xf>
    <xf numFmtId="0" fontId="51" fillId="0" borderId="0" xfId="0" applyFont="1" applyAlignment="1">
      <alignment horizontal="center" vertical="center"/>
    </xf>
    <xf numFmtId="0" fontId="0" fillId="0" borderId="0" xfId="0" applyAlignment="1">
      <alignment horizontal="justify" vertical="center"/>
    </xf>
    <xf numFmtId="0" fontId="52" fillId="0" borderId="0" xfId="0" applyFont="1" applyAlignment="1">
      <alignment horizontal="justify" vertical="center"/>
    </xf>
    <xf numFmtId="0" fontId="57" fillId="0" borderId="0" xfId="0" applyFont="1"/>
    <xf numFmtId="0" fontId="3" fillId="0" borderId="0" xfId="0" applyFont="1" applyAlignment="1">
      <alignment vertical="center" wrapText="1"/>
    </xf>
    <xf numFmtId="0" fontId="58" fillId="0" borderId="0" xfId="0" applyFont="1" applyAlignment="1">
      <alignment vertical="center" wrapText="1"/>
    </xf>
    <xf numFmtId="0" fontId="59" fillId="0" borderId="0" xfId="0" applyFont="1" applyAlignment="1">
      <alignment horizontal="justify" vertical="center"/>
    </xf>
    <xf numFmtId="0" fontId="58" fillId="0" borderId="0" xfId="0" applyFont="1" applyAlignment="1">
      <alignment vertical="center"/>
    </xf>
    <xf numFmtId="0" fontId="63" fillId="7" borderId="0" xfId="0" applyFont="1" applyFill="1"/>
    <xf numFmtId="0" fontId="0" fillId="7" borderId="0" xfId="0" applyFill="1"/>
    <xf numFmtId="0" fontId="64" fillId="3" borderId="0" xfId="0" applyFont="1" applyFill="1" applyAlignment="1">
      <alignment vertical="center"/>
    </xf>
    <xf numFmtId="0" fontId="0" fillId="3" borderId="0" xfId="0" applyFill="1"/>
    <xf numFmtId="0" fontId="55" fillId="0" borderId="49" xfId="0" applyFont="1" applyBorder="1" applyAlignment="1">
      <alignment vertical="center" wrapText="1"/>
    </xf>
    <xf numFmtId="0" fontId="55" fillId="0" borderId="50" xfId="0" applyFont="1" applyBorder="1" applyAlignment="1">
      <alignment vertical="center" wrapText="1"/>
    </xf>
    <xf numFmtId="0" fontId="55" fillId="0" borderId="51" xfId="0" applyFont="1" applyBorder="1" applyAlignment="1">
      <alignment vertical="center" wrapText="1"/>
    </xf>
    <xf numFmtId="0" fontId="55" fillId="0" borderId="33" xfId="0" applyFont="1" applyBorder="1" applyAlignment="1">
      <alignment vertical="center" wrapText="1"/>
    </xf>
    <xf numFmtId="173" fontId="55" fillId="0" borderId="33" xfId="8" applyNumberFormat="1" applyFont="1" applyBorder="1" applyAlignment="1">
      <alignment vertical="center" wrapText="1"/>
    </xf>
    <xf numFmtId="173" fontId="55" fillId="0" borderId="33" xfId="0" applyNumberFormat="1" applyFont="1" applyBorder="1" applyAlignment="1">
      <alignment vertical="center" wrapText="1"/>
    </xf>
    <xf numFmtId="0" fontId="55" fillId="0" borderId="30" xfId="0" applyFont="1" applyBorder="1" applyAlignment="1">
      <alignment vertical="center" wrapText="1"/>
    </xf>
    <xf numFmtId="173" fontId="55" fillId="0" borderId="31" xfId="0" applyNumberFormat="1" applyFont="1" applyBorder="1" applyAlignment="1">
      <alignment vertical="center" wrapText="1"/>
    </xf>
    <xf numFmtId="173" fontId="55" fillId="0" borderId="0" xfId="0" applyNumberFormat="1" applyFont="1" applyBorder="1" applyAlignment="1">
      <alignment vertical="center" wrapText="1"/>
    </xf>
    <xf numFmtId="0" fontId="52" fillId="0" borderId="26" xfId="0" applyFont="1" applyBorder="1" applyAlignment="1">
      <alignment vertical="center" wrapText="1"/>
    </xf>
    <xf numFmtId="0" fontId="45" fillId="0" borderId="52" xfId="0" applyFont="1" applyBorder="1" applyAlignment="1">
      <alignment wrapText="1"/>
    </xf>
    <xf numFmtId="0" fontId="0" fillId="0" borderId="53" xfId="0" applyBorder="1" applyAlignment="1">
      <alignment wrapText="1"/>
    </xf>
    <xf numFmtId="0" fontId="0" fillId="0" borderId="51" xfId="0" applyBorder="1" applyAlignment="1">
      <alignment wrapText="1"/>
    </xf>
    <xf numFmtId="0" fontId="55" fillId="0" borderId="0" xfId="0" applyFont="1" applyAlignment="1">
      <alignment horizontal="left" vertical="center" wrapText="1" indent="3"/>
    </xf>
    <xf numFmtId="0" fontId="52" fillId="0" borderId="50" xfId="0" applyFont="1" applyBorder="1" applyAlignment="1">
      <alignment vertical="center" wrapText="1"/>
    </xf>
    <xf numFmtId="2" fontId="55" fillId="0" borderId="33" xfId="0" applyNumberFormat="1" applyFont="1" applyBorder="1" applyAlignment="1">
      <alignment vertical="center" wrapText="1"/>
    </xf>
    <xf numFmtId="174" fontId="55" fillId="0" borderId="0" xfId="0" applyNumberFormat="1" applyFont="1" applyBorder="1" applyAlignment="1">
      <alignment vertical="center" wrapText="1"/>
    </xf>
    <xf numFmtId="0" fontId="0" fillId="0" borderId="30" xfId="0" applyBorder="1"/>
    <xf numFmtId="0" fontId="0" fillId="0" borderId="0" xfId="0" applyBorder="1" applyAlignment="1">
      <alignment wrapText="1"/>
    </xf>
    <xf numFmtId="1" fontId="39" fillId="0" borderId="15" xfId="2" quotePrefix="1"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25" fillId="0" borderId="0" xfId="3" applyFont="1" applyBorder="1" applyAlignment="1">
      <alignment horizontal="center" vertical="top" wrapText="1"/>
    </xf>
    <xf numFmtId="164" fontId="50" fillId="0" borderId="0" xfId="3" applyFont="1" applyBorder="1" applyAlignment="1">
      <alignment horizontal="left" vertic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59" fillId="0" borderId="0" xfId="0" applyFont="1" applyAlignment="1">
      <alignment horizontal="justify" vertical="center"/>
    </xf>
    <xf numFmtId="0" fontId="60" fillId="0" borderId="0" xfId="0" applyFont="1" applyAlignment="1">
      <alignment horizontal="justify" vertical="center"/>
    </xf>
    <xf numFmtId="0" fontId="55" fillId="0" borderId="0" xfId="0" applyFont="1" applyAlignment="1">
      <alignment horizontal="left" vertical="center" wrapText="1" indent="3"/>
    </xf>
    <xf numFmtId="0" fontId="61" fillId="0" borderId="0" xfId="0" applyFont="1" applyAlignment="1">
      <alignment horizontal="left" vertical="center" wrapText="1"/>
    </xf>
    <xf numFmtId="0" fontId="62" fillId="0" borderId="0" xfId="0" applyFont="1" applyAlignment="1">
      <alignment horizontal="left" vertical="center" wrapText="1"/>
    </xf>
    <xf numFmtId="0" fontId="61" fillId="0" borderId="0" xfId="0" applyFont="1" applyAlignment="1">
      <alignment horizontal="justify" vertical="center"/>
    </xf>
    <xf numFmtId="0" fontId="55" fillId="0" borderId="0" xfId="0" applyFont="1" applyAlignment="1">
      <alignment vertical="center"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7</xdr:col>
          <xdr:colOff>47625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7</xdr:col>
          <xdr:colOff>47625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7</xdr:col>
          <xdr:colOff>47625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7</xdr:col>
          <xdr:colOff>47625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7</xdr:col>
          <xdr:colOff>47625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7</xdr:col>
          <xdr:colOff>47625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7</xdr:col>
          <xdr:colOff>47625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7</xdr:col>
          <xdr:colOff>47625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7</xdr:col>
          <xdr:colOff>47625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7</xdr:col>
          <xdr:colOff>47625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7</xdr:col>
          <xdr:colOff>47625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7</xdr:col>
          <xdr:colOff>47625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7</xdr:col>
          <xdr:colOff>57150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7</xdr:col>
          <xdr:colOff>57150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66675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7</xdr:col>
          <xdr:colOff>47625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7</xdr:col>
          <xdr:colOff>47625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7</xdr:col>
          <xdr:colOff>47625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7</xdr:col>
          <xdr:colOff>47625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7</xdr:col>
          <xdr:colOff>47625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7</xdr:col>
          <xdr:colOff>47625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7</xdr:col>
          <xdr:colOff>47625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7</xdr:col>
          <xdr:colOff>47625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7</xdr:col>
          <xdr:colOff>47625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Delaney@onebeacon.com" TargetMode="External"/><Relationship Id="rId1" Type="http://schemas.openxmlformats.org/officeDocument/2006/relationships/hyperlink" Target="mailto:PBrehm@onebeaco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78" t="s">
        <v>19</v>
      </c>
      <c r="B2" s="378"/>
      <c r="C2" s="378"/>
      <c r="D2" s="378"/>
      <c r="E2" s="378"/>
      <c r="F2" s="378"/>
      <c r="G2" s="378"/>
      <c r="H2" s="378"/>
      <c r="I2" s="378"/>
      <c r="J2" s="378"/>
      <c r="K2" s="378"/>
      <c r="L2" s="378"/>
      <c r="M2" s="378"/>
      <c r="N2" s="378"/>
    </row>
    <row r="3" spans="1:21" s="9" customFormat="1" ht="19.5" x14ac:dyDescent="0.25">
      <c r="A3" s="378" t="s">
        <v>42</v>
      </c>
      <c r="B3" s="378"/>
      <c r="C3" s="378"/>
      <c r="D3" s="378"/>
      <c r="E3" s="378"/>
      <c r="F3" s="378"/>
      <c r="G3" s="378"/>
      <c r="H3" s="378"/>
      <c r="I3" s="378"/>
      <c r="J3" s="378"/>
      <c r="K3" s="378"/>
      <c r="L3" s="378"/>
      <c r="M3" s="378"/>
      <c r="N3" s="378"/>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79" t="s">
        <v>349</v>
      </c>
      <c r="B5" s="379"/>
      <c r="C5" s="379"/>
      <c r="D5" s="379"/>
      <c r="E5" s="379"/>
      <c r="F5" s="379"/>
      <c r="G5" s="379"/>
      <c r="H5" s="379"/>
      <c r="I5" s="379"/>
      <c r="J5" s="379"/>
      <c r="K5" s="379"/>
      <c r="L5" s="379"/>
      <c r="M5" s="379"/>
      <c r="N5" s="379"/>
      <c r="O5" s="336"/>
      <c r="P5" s="336"/>
      <c r="Q5" s="336"/>
      <c r="R5" s="336"/>
      <c r="S5" s="336"/>
      <c r="T5" s="336"/>
      <c r="U5" s="336"/>
    </row>
    <row r="6" spans="1:21" s="9" customFormat="1" ht="22.5" customHeight="1" x14ac:dyDescent="0.25">
      <c r="A6" s="379" t="s">
        <v>98</v>
      </c>
      <c r="B6" s="379"/>
      <c r="C6" s="379"/>
      <c r="D6" s="379"/>
      <c r="E6" s="379"/>
      <c r="F6" s="379"/>
      <c r="G6" s="379"/>
      <c r="H6" s="379"/>
      <c r="I6" s="379"/>
      <c r="J6" s="379"/>
      <c r="K6" s="379"/>
      <c r="L6" s="379"/>
      <c r="M6" s="379"/>
      <c r="N6" s="379"/>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353</v>
      </c>
      <c r="C9" s="264"/>
      <c r="D9" s="264"/>
      <c r="E9" s="264"/>
      <c r="F9" s="264"/>
      <c r="G9" s="264"/>
      <c r="H9" s="264"/>
      <c r="I9" s="264"/>
      <c r="J9" s="14"/>
      <c r="K9" s="15"/>
      <c r="L9" s="280">
        <v>27154</v>
      </c>
      <c r="M9" s="265"/>
      <c r="N9" s="16"/>
    </row>
    <row r="10" spans="1:21" ht="12.75" customHeight="1" x14ac:dyDescent="0.2">
      <c r="A10" s="55"/>
      <c r="B10" s="17" t="s">
        <v>30</v>
      </c>
      <c r="C10" s="17"/>
      <c r="D10" s="17"/>
      <c r="E10" s="17"/>
      <c r="F10" s="17"/>
      <c r="G10" s="17"/>
      <c r="H10" s="17"/>
      <c r="I10" s="380"/>
      <c r="J10" s="381"/>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354</v>
      </c>
      <c r="C13" s="264"/>
      <c r="D13" s="264"/>
      <c r="E13" s="264"/>
      <c r="F13" s="264"/>
      <c r="G13" s="264"/>
      <c r="H13" s="264"/>
      <c r="I13" s="264"/>
      <c r="J13" s="20"/>
      <c r="K13" s="21"/>
      <c r="L13" s="280">
        <v>4904</v>
      </c>
      <c r="M13" s="265"/>
      <c r="N13" s="16"/>
    </row>
    <row r="14" spans="1:21" ht="12.75" customHeight="1" x14ac:dyDescent="0.2">
      <c r="A14" s="55"/>
      <c r="B14" s="17" t="s">
        <v>32</v>
      </c>
      <c r="C14" s="17"/>
      <c r="D14" s="17"/>
      <c r="E14" s="17"/>
      <c r="F14" s="17"/>
      <c r="G14" s="17"/>
      <c r="H14" s="19"/>
      <c r="I14" s="381"/>
      <c r="J14" s="381"/>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356</v>
      </c>
      <c r="C20" s="264"/>
      <c r="D20" s="264"/>
      <c r="E20" s="264"/>
      <c r="F20" s="264"/>
      <c r="G20" s="264"/>
      <c r="H20" s="24"/>
      <c r="I20" s="290" t="s">
        <v>257</v>
      </c>
      <c r="J20" s="125"/>
      <c r="K20" s="25"/>
      <c r="L20" s="154">
        <v>55441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73" t="s">
        <v>76</v>
      </c>
      <c r="C30" s="373"/>
      <c r="D30" s="373"/>
      <c r="E30" s="373"/>
      <c r="F30" s="373"/>
      <c r="G30" s="373"/>
      <c r="H30" s="373"/>
      <c r="I30" s="373"/>
      <c r="J30" s="373"/>
      <c r="K30" s="373"/>
      <c r="L30" s="373"/>
      <c r="M30" s="373"/>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357</v>
      </c>
      <c r="C35" s="264"/>
      <c r="D35" s="264"/>
      <c r="E35" s="264"/>
      <c r="F35" s="264"/>
      <c r="G35" s="264"/>
      <c r="H35" s="35"/>
      <c r="I35" s="279" t="s">
        <v>358</v>
      </c>
      <c r="J35" s="268"/>
      <c r="K35" s="36"/>
      <c r="L35" s="279" t="s">
        <v>359</v>
      </c>
      <c r="M35" s="268"/>
      <c r="N35" s="166"/>
    </row>
    <row r="36" spans="1:14" customFormat="1" ht="12.75" customHeight="1" x14ac:dyDescent="0.25">
      <c r="A36" s="167"/>
      <c r="B36" s="168" t="s">
        <v>162</v>
      </c>
      <c r="C36" s="168"/>
      <c r="D36" s="168"/>
      <c r="E36" s="168"/>
      <c r="F36" s="168"/>
      <c r="G36" s="168"/>
      <c r="H36" s="168"/>
      <c r="I36" s="382" t="s">
        <v>38</v>
      </c>
      <c r="J36" s="382"/>
      <c r="K36" s="178"/>
      <c r="L36" s="382" t="s">
        <v>39</v>
      </c>
      <c r="M36" s="382"/>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360</v>
      </c>
      <c r="C38" s="267"/>
      <c r="D38" s="267"/>
      <c r="E38" s="267"/>
      <c r="F38" s="267"/>
      <c r="G38" s="267"/>
      <c r="H38" s="33"/>
      <c r="I38" s="337" t="s">
        <v>361</v>
      </c>
      <c r="J38" s="269"/>
      <c r="K38" s="269"/>
      <c r="L38" s="269"/>
      <c r="M38" s="269"/>
      <c r="N38" s="166"/>
    </row>
    <row r="39" spans="1:14" customFormat="1" ht="12.75" customHeight="1" x14ac:dyDescent="0.25">
      <c r="A39" s="167"/>
      <c r="B39" s="168" t="s">
        <v>40</v>
      </c>
      <c r="C39" s="168"/>
      <c r="D39" s="168"/>
      <c r="E39" s="168"/>
      <c r="F39" s="168"/>
      <c r="G39" s="168"/>
      <c r="H39" s="168"/>
      <c r="I39" s="382" t="s">
        <v>41</v>
      </c>
      <c r="J39" s="382"/>
      <c r="K39" s="382"/>
      <c r="L39" s="382"/>
      <c r="M39" s="382"/>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362</v>
      </c>
      <c r="C42" s="264"/>
      <c r="D42" s="264"/>
      <c r="E42" s="264"/>
      <c r="F42" s="264"/>
      <c r="G42" s="264"/>
      <c r="H42" s="36"/>
      <c r="I42" s="279" t="s">
        <v>363</v>
      </c>
      <c r="J42" s="268"/>
      <c r="K42" s="36"/>
      <c r="L42" s="279"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364</v>
      </c>
      <c r="C46" s="264"/>
      <c r="D46" s="264"/>
      <c r="E46" s="264"/>
      <c r="F46" s="264"/>
      <c r="G46" s="264"/>
      <c r="H46" s="22"/>
      <c r="I46" s="33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75" t="s">
        <v>344</v>
      </c>
      <c r="B52" s="376"/>
      <c r="C52" s="376"/>
      <c r="D52" s="376"/>
      <c r="E52" s="376"/>
      <c r="F52" s="376"/>
      <c r="G52" s="376"/>
      <c r="H52" s="376"/>
      <c r="I52" s="376"/>
      <c r="J52" s="376"/>
      <c r="K52" s="376"/>
      <c r="L52" s="376"/>
      <c r="M52" s="376"/>
      <c r="N52" s="377"/>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74" t="s">
        <v>170</v>
      </c>
      <c r="C54" s="374"/>
      <c r="D54" s="374"/>
      <c r="E54" s="374"/>
      <c r="F54" s="374"/>
      <c r="G54" s="374"/>
      <c r="H54" s="374"/>
      <c r="I54" s="374"/>
      <c r="J54" s="374"/>
      <c r="K54" s="374"/>
      <c r="L54" s="374"/>
      <c r="M54" s="374"/>
      <c r="N54" s="33"/>
    </row>
    <row r="55" spans="1:14" ht="12.75" customHeight="1" x14ac:dyDescent="0.2">
      <c r="B55" s="374"/>
      <c r="C55" s="374"/>
      <c r="D55" s="374"/>
      <c r="E55" s="374"/>
      <c r="F55" s="374"/>
      <c r="G55" s="374"/>
      <c r="H55" s="374"/>
      <c r="I55" s="374"/>
      <c r="J55" s="374"/>
      <c r="K55" s="374"/>
      <c r="L55" s="374"/>
      <c r="M55" s="374"/>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display="PBrehm@OneBeacon.com"/>
    <hyperlink ref="I46" r:id="rId2" display="BDelaney@onebeacon.com"/>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421" t="s">
        <v>185</v>
      </c>
      <c r="D1" s="422"/>
      <c r="E1" s="422"/>
      <c r="F1" s="422"/>
      <c r="G1" s="423"/>
      <c r="H1" s="424" t="s">
        <v>186</v>
      </c>
      <c r="I1" s="425"/>
      <c r="J1" s="425"/>
      <c r="K1" s="425"/>
      <c r="L1" s="425"/>
      <c r="M1" s="425"/>
      <c r="N1" s="425"/>
      <c r="O1" s="425"/>
      <c r="P1" s="426"/>
      <c r="Q1" s="421" t="s">
        <v>187</v>
      </c>
      <c r="R1" s="422"/>
      <c r="S1" s="422"/>
      <c r="T1" s="422"/>
      <c r="U1" s="423"/>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27154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27154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27154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27154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25">
      <c r="A7" s="155">
        <f>'Cover Page'!$L$9</f>
        <v>27154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27154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27154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36.42578125" style="73" customWidth="1"/>
    <col min="6" max="6" width="66.28515625" style="73" customWidth="1"/>
    <col min="7" max="7" width="6.5703125" style="73" customWidth="1"/>
    <col min="8" max="8" width="8.140625" style="73" customWidth="1"/>
    <col min="9" max="10" width="8.5703125" style="73" customWidth="1"/>
    <col min="11" max="11" width="10.42578125" style="73" customWidth="1"/>
    <col min="12" max="12" width="8.5703125" style="73" customWidth="1"/>
    <col min="13" max="13" width="11"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2.7109375" style="206" hidden="1" customWidth="1"/>
    <col min="27" max="27" width="4.7109375" style="206" hidden="1" customWidth="1"/>
    <col min="28" max="39" width="9.140625" style="137"/>
    <col min="40" max="16384" width="9.140625" style="73"/>
  </cols>
  <sheetData>
    <row r="1" spans="1:39" s="62" customFormat="1" ht="30" customHeight="1" thickTop="1" x14ac:dyDescent="0.3">
      <c r="A1" s="387" t="s">
        <v>54</v>
      </c>
      <c r="B1" s="388"/>
      <c r="C1" s="388"/>
      <c r="D1" s="388"/>
      <c r="E1" s="388"/>
      <c r="F1" s="388"/>
      <c r="G1" s="388"/>
      <c r="H1" s="388"/>
      <c r="I1" s="388"/>
      <c r="J1" s="388"/>
      <c r="K1" s="388"/>
      <c r="L1" s="388"/>
      <c r="M1" s="389"/>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84" t="s">
        <v>314</v>
      </c>
      <c r="B2" s="385"/>
      <c r="C2" s="385"/>
      <c r="D2" s="385"/>
      <c r="E2" s="385"/>
      <c r="F2" s="385"/>
      <c r="G2" s="385"/>
      <c r="H2" s="385"/>
      <c r="I2" s="385"/>
      <c r="J2" s="385"/>
      <c r="K2" s="385"/>
      <c r="L2" s="385"/>
      <c r="M2" s="386"/>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Atlantic Specialty Insurance Company</v>
      </c>
      <c r="F4" s="335"/>
      <c r="G4" s="115"/>
      <c r="H4" s="115"/>
      <c r="I4" s="115"/>
      <c r="J4" s="116"/>
      <c r="L4" s="76" t="s">
        <v>55</v>
      </c>
      <c r="M4" s="164">
        <f>'Cover Page'!L9</f>
        <v>27154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Intact Financial Group</v>
      </c>
      <c r="F6" s="335"/>
      <c r="G6" s="115"/>
      <c r="H6" s="115"/>
      <c r="I6" s="115"/>
      <c r="J6" s="116"/>
      <c r="L6" s="76" t="s">
        <v>56</v>
      </c>
      <c r="M6" s="164">
        <f>'Cover Page'!L13</f>
        <v>4904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91"/>
      <c r="F19" s="392"/>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93"/>
      <c r="F20" s="394"/>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ht="22.5" customHeight="1" x14ac:dyDescent="0.2">
      <c r="A24" s="97" t="s">
        <v>26</v>
      </c>
      <c r="B24" s="390" t="s">
        <v>351</v>
      </c>
      <c r="C24" s="390"/>
      <c r="D24" s="390"/>
      <c r="E24" s="390"/>
      <c r="F24" s="390"/>
      <c r="G24" s="390"/>
      <c r="H24" s="390"/>
      <c r="I24" s="390"/>
      <c r="J24" s="390"/>
      <c r="K24" s="390"/>
      <c r="L24" s="390"/>
      <c r="M24" s="390"/>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hidden="1"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2.75" customHeight="1" x14ac:dyDescent="0.25">
      <c r="A26" s="97"/>
      <c r="B26" s="105" t="s">
        <v>22</v>
      </c>
      <c r="C26" s="108" t="s">
        <v>73</v>
      </c>
      <c r="D26" s="125"/>
      <c r="E26" s="399" t="s">
        <v>297</v>
      </c>
      <c r="F26" s="399"/>
      <c r="G26" s="105"/>
      <c r="H26" s="339"/>
      <c r="I26" s="400" t="s">
        <v>376</v>
      </c>
      <c r="J26" s="400"/>
      <c r="K26" s="400"/>
      <c r="L26" s="400"/>
      <c r="M26" s="400"/>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95"/>
      <c r="F37" s="396"/>
      <c r="G37" s="226"/>
      <c r="H37" s="226"/>
      <c r="I37" s="226"/>
      <c r="J37" s="226"/>
      <c r="K37" s="226"/>
      <c r="L37" s="101"/>
    </row>
    <row r="38" spans="1:39" ht="12.95" customHeight="1" x14ac:dyDescent="0.25">
      <c r="A38" s="99"/>
      <c r="B38" s="68"/>
      <c r="C38" s="103"/>
      <c r="D38" s="102"/>
      <c r="E38" s="397"/>
      <c r="F38" s="398"/>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83" t="s">
        <v>184</v>
      </c>
      <c r="V41" s="383"/>
      <c r="W41" s="383"/>
      <c r="X41" s="383"/>
      <c r="Y41" s="383"/>
      <c r="Z41" s="383"/>
      <c r="AA41" s="383"/>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83" t="s">
        <v>299</v>
      </c>
      <c r="H42" s="383"/>
      <c r="I42" s="383"/>
      <c r="J42" s="383"/>
      <c r="K42" s="383"/>
      <c r="L42" s="383"/>
      <c r="M42" s="383"/>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83" t="s">
        <v>184</v>
      </c>
      <c r="V51" s="383"/>
      <c r="W51" s="383"/>
      <c r="X51" s="383"/>
      <c r="Y51" s="383"/>
      <c r="Z51" s="383"/>
      <c r="AA51" s="383"/>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83" t="s">
        <v>299</v>
      </c>
      <c r="H53" s="383"/>
      <c r="I53" s="383"/>
      <c r="J53" s="383"/>
      <c r="K53" s="383"/>
      <c r="L53" s="383"/>
      <c r="M53" s="383"/>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83" t="s">
        <v>299</v>
      </c>
      <c r="H65" s="383"/>
      <c r="I65" s="383"/>
      <c r="J65" s="383"/>
      <c r="K65" s="383"/>
      <c r="L65" s="383"/>
      <c r="M65" s="383"/>
      <c r="N65" s="142"/>
      <c r="O65" s="142"/>
      <c r="P65" s="142"/>
      <c r="Q65" s="142"/>
      <c r="R65" s="142"/>
      <c r="S65" s="142"/>
      <c r="T65" s="142"/>
      <c r="U65" s="383" t="s">
        <v>184</v>
      </c>
      <c r="V65" s="383"/>
      <c r="W65" s="383"/>
      <c r="X65" s="383"/>
      <c r="Y65" s="383"/>
      <c r="Z65" s="383"/>
      <c r="AA65" s="38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83" t="s">
        <v>184</v>
      </c>
      <c r="V75" s="383"/>
      <c r="W75" s="383"/>
      <c r="X75" s="383"/>
      <c r="Y75" s="383"/>
      <c r="Z75" s="383"/>
      <c r="AA75" s="383"/>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83" t="s">
        <v>299</v>
      </c>
      <c r="H79" s="383"/>
      <c r="I79" s="383"/>
      <c r="J79" s="383"/>
      <c r="K79" s="383"/>
      <c r="L79" s="383"/>
      <c r="M79" s="383"/>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340" t="s">
        <v>359</v>
      </c>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5">
    <mergeCell ref="G79:M79"/>
    <mergeCell ref="U75:AA75"/>
    <mergeCell ref="G65:M65"/>
    <mergeCell ref="A2:M2"/>
    <mergeCell ref="A1:M1"/>
    <mergeCell ref="U41:AA41"/>
    <mergeCell ref="U51:AA51"/>
    <mergeCell ref="U65:AA65"/>
    <mergeCell ref="G42:M42"/>
    <mergeCell ref="G53:M53"/>
    <mergeCell ref="B24:M24"/>
    <mergeCell ref="E19:F20"/>
    <mergeCell ref="E37:F38"/>
    <mergeCell ref="E26:F26"/>
    <mergeCell ref="I26:M26"/>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7</xdr:col>
                    <xdr:colOff>47625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7</xdr:col>
                    <xdr:colOff>47625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7</xdr:col>
                    <xdr:colOff>47625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7</xdr:col>
                    <xdr:colOff>47625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7</xdr:col>
                    <xdr:colOff>47625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7</xdr:col>
                    <xdr:colOff>47625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7</xdr:col>
                    <xdr:colOff>47625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7</xdr:col>
                    <xdr:colOff>47625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7</xdr:col>
                    <xdr:colOff>47625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7</xdr:col>
                    <xdr:colOff>47625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7</xdr:col>
                    <xdr:colOff>47625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7</xdr:col>
                    <xdr:colOff>47625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7</xdr:col>
                    <xdr:colOff>57150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7</xdr:col>
                    <xdr:colOff>57150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66675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7</xdr:col>
                    <xdr:colOff>47625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7</xdr:col>
                    <xdr:colOff>47625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7</xdr:col>
                    <xdr:colOff>47625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7</xdr:col>
                    <xdr:colOff>47625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7</xdr:col>
                    <xdr:colOff>47625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7</xdr:col>
                    <xdr:colOff>47625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7</xdr:col>
                    <xdr:colOff>47625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7</xdr:col>
                    <xdr:colOff>47625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7</xdr:col>
                    <xdr:colOff>47625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87" t="s">
        <v>234</v>
      </c>
      <c r="B1" s="388"/>
      <c r="C1" s="388"/>
      <c r="D1" s="388"/>
      <c r="E1" s="388"/>
      <c r="F1" s="388"/>
      <c r="G1" s="388"/>
      <c r="H1" s="388"/>
      <c r="I1" s="388"/>
      <c r="J1" s="388"/>
      <c r="K1" s="388"/>
      <c r="L1" s="388"/>
      <c r="M1" s="388"/>
      <c r="N1" s="389"/>
    </row>
    <row r="2" spans="1:14" ht="23.25" customHeight="1" x14ac:dyDescent="0.3">
      <c r="A2" s="384" t="s">
        <v>314</v>
      </c>
      <c r="B2" s="385"/>
      <c r="C2" s="385"/>
      <c r="D2" s="385"/>
      <c r="E2" s="385"/>
      <c r="F2" s="385"/>
      <c r="G2" s="385"/>
      <c r="H2" s="385"/>
      <c r="I2" s="385"/>
      <c r="J2" s="385"/>
      <c r="K2" s="385"/>
      <c r="L2" s="385"/>
      <c r="M2" s="385"/>
      <c r="N2" s="38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Atlantic Specialty Insurance Company</v>
      </c>
      <c r="F4" s="114"/>
      <c r="G4" s="114"/>
      <c r="H4" s="115"/>
      <c r="I4" s="115"/>
      <c r="J4" s="115"/>
      <c r="K4" s="116"/>
      <c r="L4" s="63"/>
      <c r="M4" s="76" t="s">
        <v>55</v>
      </c>
      <c r="N4" s="164">
        <f>'Cover Page'!L9</f>
        <v>27154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Intact Financial Group</v>
      </c>
      <c r="F6" s="114"/>
      <c r="G6" s="115"/>
      <c r="H6" s="115"/>
      <c r="I6" s="115"/>
      <c r="J6" s="115"/>
      <c r="K6" s="116"/>
      <c r="L6" s="63"/>
      <c r="M6" s="76" t="s">
        <v>56</v>
      </c>
      <c r="N6" s="164">
        <f>'Cover Page'!L13</f>
        <v>4904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401" t="s">
        <v>412</v>
      </c>
      <c r="D14" s="402"/>
      <c r="E14" s="402"/>
      <c r="F14" s="402"/>
      <c r="G14" s="402"/>
      <c r="H14" s="402"/>
      <c r="I14" s="402"/>
      <c r="J14" s="402"/>
      <c r="K14" s="402"/>
      <c r="L14" s="402"/>
      <c r="M14" s="403"/>
      <c r="N14" s="259"/>
    </row>
    <row r="15" spans="1:14" x14ac:dyDescent="0.25">
      <c r="A15" s="257"/>
      <c r="B15" s="259"/>
      <c r="C15" s="404"/>
      <c r="D15" s="405"/>
      <c r="E15" s="405"/>
      <c r="F15" s="405"/>
      <c r="G15" s="405"/>
      <c r="H15" s="405"/>
      <c r="I15" s="405"/>
      <c r="J15" s="405"/>
      <c r="K15" s="405"/>
      <c r="L15" s="405"/>
      <c r="M15" s="406"/>
      <c r="N15" s="259"/>
    </row>
    <row r="16" spans="1:14" x14ac:dyDescent="0.25">
      <c r="A16" s="257"/>
      <c r="B16" s="259"/>
      <c r="C16" s="404"/>
      <c r="D16" s="405"/>
      <c r="E16" s="405"/>
      <c r="F16" s="405"/>
      <c r="G16" s="405"/>
      <c r="H16" s="405"/>
      <c r="I16" s="405"/>
      <c r="J16" s="405"/>
      <c r="K16" s="405"/>
      <c r="L16" s="405"/>
      <c r="M16" s="406"/>
      <c r="N16" s="259"/>
    </row>
    <row r="17" spans="1:14" x14ac:dyDescent="0.25">
      <c r="A17" s="257"/>
      <c r="B17" s="259"/>
      <c r="C17" s="404"/>
      <c r="D17" s="405"/>
      <c r="E17" s="405"/>
      <c r="F17" s="405"/>
      <c r="G17" s="405"/>
      <c r="H17" s="405"/>
      <c r="I17" s="405"/>
      <c r="J17" s="405"/>
      <c r="K17" s="405"/>
      <c r="L17" s="405"/>
      <c r="M17" s="406"/>
      <c r="N17" s="259"/>
    </row>
    <row r="18" spans="1:14" x14ac:dyDescent="0.25">
      <c r="A18" s="257"/>
      <c r="B18" s="259"/>
      <c r="C18" s="404"/>
      <c r="D18" s="405"/>
      <c r="E18" s="405"/>
      <c r="F18" s="405"/>
      <c r="G18" s="405"/>
      <c r="H18" s="405"/>
      <c r="I18" s="405"/>
      <c r="J18" s="405"/>
      <c r="K18" s="405"/>
      <c r="L18" s="405"/>
      <c r="M18" s="406"/>
      <c r="N18" s="259"/>
    </row>
    <row r="19" spans="1:14" x14ac:dyDescent="0.25">
      <c r="A19" s="257"/>
      <c r="B19" s="259"/>
      <c r="C19" s="404"/>
      <c r="D19" s="405"/>
      <c r="E19" s="405"/>
      <c r="F19" s="405"/>
      <c r="G19" s="405"/>
      <c r="H19" s="405"/>
      <c r="I19" s="405"/>
      <c r="J19" s="405"/>
      <c r="K19" s="405"/>
      <c r="L19" s="405"/>
      <c r="M19" s="406"/>
      <c r="N19" s="259"/>
    </row>
    <row r="20" spans="1:14" x14ac:dyDescent="0.25">
      <c r="A20" s="257"/>
      <c r="B20" s="259"/>
      <c r="C20" s="404"/>
      <c r="D20" s="405"/>
      <c r="E20" s="405"/>
      <c r="F20" s="405"/>
      <c r="G20" s="405"/>
      <c r="H20" s="405"/>
      <c r="I20" s="405"/>
      <c r="J20" s="405"/>
      <c r="K20" s="405"/>
      <c r="L20" s="405"/>
      <c r="M20" s="406"/>
      <c r="N20" s="259"/>
    </row>
    <row r="21" spans="1:14" x14ac:dyDescent="0.25">
      <c r="A21" s="257"/>
      <c r="B21" s="259"/>
      <c r="C21" s="404"/>
      <c r="D21" s="405"/>
      <c r="E21" s="405"/>
      <c r="F21" s="405"/>
      <c r="G21" s="405"/>
      <c r="H21" s="405"/>
      <c r="I21" s="405"/>
      <c r="J21" s="405"/>
      <c r="K21" s="405"/>
      <c r="L21" s="405"/>
      <c r="M21" s="406"/>
      <c r="N21" s="259"/>
    </row>
    <row r="22" spans="1:14" x14ac:dyDescent="0.25">
      <c r="A22" s="257"/>
      <c r="B22" s="259"/>
      <c r="C22" s="404"/>
      <c r="D22" s="405"/>
      <c r="E22" s="405"/>
      <c r="F22" s="405"/>
      <c r="G22" s="405"/>
      <c r="H22" s="405"/>
      <c r="I22" s="405"/>
      <c r="J22" s="405"/>
      <c r="K22" s="405"/>
      <c r="L22" s="405"/>
      <c r="M22" s="406"/>
      <c r="N22" s="259"/>
    </row>
    <row r="23" spans="1:14" x14ac:dyDescent="0.25">
      <c r="A23" s="257"/>
      <c r="B23" s="259"/>
      <c r="C23" s="407"/>
      <c r="D23" s="408"/>
      <c r="E23" s="408"/>
      <c r="F23" s="408"/>
      <c r="G23" s="408"/>
      <c r="H23" s="408"/>
      <c r="I23" s="408"/>
      <c r="J23" s="408"/>
      <c r="K23" s="408"/>
      <c r="L23" s="408"/>
      <c r="M23" s="409"/>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401"/>
      <c r="D33" s="402"/>
      <c r="E33" s="402"/>
      <c r="F33" s="402"/>
      <c r="G33" s="402"/>
      <c r="H33" s="402"/>
      <c r="I33" s="402"/>
      <c r="J33" s="402"/>
      <c r="K33" s="402"/>
      <c r="L33" s="402"/>
      <c r="M33" s="403"/>
      <c r="N33" s="259"/>
    </row>
    <row r="34" spans="1:14" x14ac:dyDescent="0.25">
      <c r="A34" s="257"/>
      <c r="B34" s="258"/>
      <c r="C34" s="404"/>
      <c r="D34" s="405"/>
      <c r="E34" s="405"/>
      <c r="F34" s="405"/>
      <c r="G34" s="405"/>
      <c r="H34" s="405"/>
      <c r="I34" s="405"/>
      <c r="J34" s="405"/>
      <c r="K34" s="405"/>
      <c r="L34" s="405"/>
      <c r="M34" s="406"/>
      <c r="N34" s="259"/>
    </row>
    <row r="35" spans="1:14" x14ac:dyDescent="0.25">
      <c r="A35" s="257"/>
      <c r="B35" s="258"/>
      <c r="C35" s="404"/>
      <c r="D35" s="405"/>
      <c r="E35" s="405"/>
      <c r="F35" s="405"/>
      <c r="G35" s="405"/>
      <c r="H35" s="405"/>
      <c r="I35" s="405"/>
      <c r="J35" s="405"/>
      <c r="K35" s="405"/>
      <c r="L35" s="405"/>
      <c r="M35" s="406"/>
      <c r="N35" s="259"/>
    </row>
    <row r="36" spans="1:14" x14ac:dyDescent="0.25">
      <c r="A36" s="257"/>
      <c r="B36" s="258"/>
      <c r="C36" s="404"/>
      <c r="D36" s="405"/>
      <c r="E36" s="405"/>
      <c r="F36" s="405"/>
      <c r="G36" s="405"/>
      <c r="H36" s="405"/>
      <c r="I36" s="405"/>
      <c r="J36" s="405"/>
      <c r="K36" s="405"/>
      <c r="L36" s="405"/>
      <c r="M36" s="406"/>
      <c r="N36" s="259"/>
    </row>
    <row r="37" spans="1:14" x14ac:dyDescent="0.25">
      <c r="A37" s="257"/>
      <c r="B37" s="258"/>
      <c r="C37" s="404"/>
      <c r="D37" s="405"/>
      <c r="E37" s="405"/>
      <c r="F37" s="405"/>
      <c r="G37" s="405"/>
      <c r="H37" s="405"/>
      <c r="I37" s="405"/>
      <c r="J37" s="405"/>
      <c r="K37" s="405"/>
      <c r="L37" s="405"/>
      <c r="M37" s="406"/>
      <c r="N37" s="259"/>
    </row>
    <row r="38" spans="1:14" x14ac:dyDescent="0.25">
      <c r="A38" s="257"/>
      <c r="B38" s="258"/>
      <c r="C38" s="404"/>
      <c r="D38" s="405"/>
      <c r="E38" s="405"/>
      <c r="F38" s="405"/>
      <c r="G38" s="405"/>
      <c r="H38" s="405"/>
      <c r="I38" s="405"/>
      <c r="J38" s="405"/>
      <c r="K38" s="405"/>
      <c r="L38" s="405"/>
      <c r="M38" s="406"/>
      <c r="N38" s="259"/>
    </row>
    <row r="39" spans="1:14" x14ac:dyDescent="0.25">
      <c r="A39" s="257"/>
      <c r="B39" s="258"/>
      <c r="C39" s="404"/>
      <c r="D39" s="405"/>
      <c r="E39" s="405"/>
      <c r="F39" s="405"/>
      <c r="G39" s="405"/>
      <c r="H39" s="405"/>
      <c r="I39" s="405"/>
      <c r="J39" s="405"/>
      <c r="K39" s="405"/>
      <c r="L39" s="405"/>
      <c r="M39" s="406"/>
      <c r="N39" s="259"/>
    </row>
    <row r="40" spans="1:14" x14ac:dyDescent="0.25">
      <c r="A40" s="257"/>
      <c r="B40" s="258"/>
      <c r="C40" s="404"/>
      <c r="D40" s="405"/>
      <c r="E40" s="405"/>
      <c r="F40" s="405"/>
      <c r="G40" s="405"/>
      <c r="H40" s="405"/>
      <c r="I40" s="405"/>
      <c r="J40" s="405"/>
      <c r="K40" s="405"/>
      <c r="L40" s="405"/>
      <c r="M40" s="406"/>
      <c r="N40" s="259"/>
    </row>
    <row r="41" spans="1:14" x14ac:dyDescent="0.25">
      <c r="A41" s="257"/>
      <c r="B41" s="258"/>
      <c r="C41" s="404"/>
      <c r="D41" s="405"/>
      <c r="E41" s="405"/>
      <c r="F41" s="405"/>
      <c r="G41" s="405"/>
      <c r="H41" s="405"/>
      <c r="I41" s="405"/>
      <c r="J41" s="405"/>
      <c r="K41" s="405"/>
      <c r="L41" s="405"/>
      <c r="M41" s="406"/>
      <c r="N41" s="259"/>
    </row>
    <row r="42" spans="1:14" x14ac:dyDescent="0.25">
      <c r="A42" s="257"/>
      <c r="B42" s="258"/>
      <c r="C42" s="404"/>
      <c r="D42" s="405"/>
      <c r="E42" s="405"/>
      <c r="F42" s="405"/>
      <c r="G42" s="405"/>
      <c r="H42" s="405"/>
      <c r="I42" s="405"/>
      <c r="J42" s="405"/>
      <c r="K42" s="405"/>
      <c r="L42" s="405"/>
      <c r="M42" s="406"/>
      <c r="N42" s="259"/>
    </row>
    <row r="43" spans="1:14" x14ac:dyDescent="0.25">
      <c r="A43" s="257"/>
      <c r="B43" s="258"/>
      <c r="C43" s="404"/>
      <c r="D43" s="405"/>
      <c r="E43" s="405"/>
      <c r="F43" s="405"/>
      <c r="G43" s="405"/>
      <c r="H43" s="405"/>
      <c r="I43" s="405"/>
      <c r="J43" s="405"/>
      <c r="K43" s="405"/>
      <c r="L43" s="405"/>
      <c r="M43" s="406"/>
      <c r="N43" s="259"/>
    </row>
    <row r="44" spans="1:14" x14ac:dyDescent="0.25">
      <c r="A44" s="257"/>
      <c r="B44" s="258"/>
      <c r="C44" s="404"/>
      <c r="D44" s="405"/>
      <c r="E44" s="405"/>
      <c r="F44" s="405"/>
      <c r="G44" s="405"/>
      <c r="H44" s="405"/>
      <c r="I44" s="405"/>
      <c r="J44" s="405"/>
      <c r="K44" s="405"/>
      <c r="L44" s="405"/>
      <c r="M44" s="406"/>
      <c r="N44" s="259"/>
    </row>
    <row r="45" spans="1:14" x14ac:dyDescent="0.25">
      <c r="A45" s="257"/>
      <c r="B45" s="258"/>
      <c r="C45" s="404"/>
      <c r="D45" s="405"/>
      <c r="E45" s="405"/>
      <c r="F45" s="405"/>
      <c r="G45" s="405"/>
      <c r="H45" s="405"/>
      <c r="I45" s="405"/>
      <c r="J45" s="405"/>
      <c r="K45" s="405"/>
      <c r="L45" s="405"/>
      <c r="M45" s="406"/>
      <c r="N45" s="259"/>
    </row>
    <row r="46" spans="1:14" x14ac:dyDescent="0.25">
      <c r="A46" s="257"/>
      <c r="B46" s="258"/>
      <c r="C46" s="404"/>
      <c r="D46" s="405"/>
      <c r="E46" s="405"/>
      <c r="F46" s="405"/>
      <c r="G46" s="405"/>
      <c r="H46" s="405"/>
      <c r="I46" s="405"/>
      <c r="J46" s="405"/>
      <c r="K46" s="405"/>
      <c r="L46" s="405"/>
      <c r="M46" s="406"/>
      <c r="N46" s="259"/>
    </row>
    <row r="47" spans="1:14" x14ac:dyDescent="0.25">
      <c r="A47" s="257"/>
      <c r="B47" s="258"/>
      <c r="C47" s="404"/>
      <c r="D47" s="405"/>
      <c r="E47" s="405"/>
      <c r="F47" s="405"/>
      <c r="G47" s="405"/>
      <c r="H47" s="405"/>
      <c r="I47" s="405"/>
      <c r="J47" s="405"/>
      <c r="K47" s="405"/>
      <c r="L47" s="405"/>
      <c r="M47" s="406"/>
      <c r="N47" s="259"/>
    </row>
    <row r="48" spans="1:14" x14ac:dyDescent="0.25">
      <c r="A48" s="257"/>
      <c r="B48" s="258"/>
      <c r="C48" s="404"/>
      <c r="D48" s="405"/>
      <c r="E48" s="405"/>
      <c r="F48" s="405"/>
      <c r="G48" s="405"/>
      <c r="H48" s="405"/>
      <c r="I48" s="405"/>
      <c r="J48" s="405"/>
      <c r="K48" s="405"/>
      <c r="L48" s="405"/>
      <c r="M48" s="406"/>
      <c r="N48" s="259"/>
    </row>
    <row r="49" spans="1:14" x14ac:dyDescent="0.25">
      <c r="A49" s="257"/>
      <c r="B49" s="258"/>
      <c r="C49" s="404"/>
      <c r="D49" s="405"/>
      <c r="E49" s="405"/>
      <c r="F49" s="405"/>
      <c r="G49" s="405"/>
      <c r="H49" s="405"/>
      <c r="I49" s="405"/>
      <c r="J49" s="405"/>
      <c r="K49" s="405"/>
      <c r="L49" s="405"/>
      <c r="M49" s="406"/>
      <c r="N49" s="259"/>
    </row>
    <row r="50" spans="1:14" x14ac:dyDescent="0.25">
      <c r="A50" s="257"/>
      <c r="B50" s="258"/>
      <c r="C50" s="404"/>
      <c r="D50" s="405"/>
      <c r="E50" s="405"/>
      <c r="F50" s="405"/>
      <c r="G50" s="405"/>
      <c r="H50" s="405"/>
      <c r="I50" s="405"/>
      <c r="J50" s="405"/>
      <c r="K50" s="405"/>
      <c r="L50" s="405"/>
      <c r="M50" s="406"/>
      <c r="N50" s="259"/>
    </row>
    <row r="51" spans="1:14" x14ac:dyDescent="0.25">
      <c r="A51" s="257"/>
      <c r="B51" s="258"/>
      <c r="C51" s="404"/>
      <c r="D51" s="405"/>
      <c r="E51" s="405"/>
      <c r="F51" s="405"/>
      <c r="G51" s="405"/>
      <c r="H51" s="405"/>
      <c r="I51" s="405"/>
      <c r="J51" s="405"/>
      <c r="K51" s="405"/>
      <c r="L51" s="405"/>
      <c r="M51" s="406"/>
      <c r="N51" s="259"/>
    </row>
    <row r="52" spans="1:14" x14ac:dyDescent="0.25">
      <c r="A52" s="257"/>
      <c r="B52" s="258"/>
      <c r="C52" s="404"/>
      <c r="D52" s="405"/>
      <c r="E52" s="405"/>
      <c r="F52" s="405"/>
      <c r="G52" s="405"/>
      <c r="H52" s="405"/>
      <c r="I52" s="405"/>
      <c r="J52" s="405"/>
      <c r="K52" s="405"/>
      <c r="L52" s="405"/>
      <c r="M52" s="406"/>
      <c r="N52" s="259"/>
    </row>
    <row r="53" spans="1:14" x14ac:dyDescent="0.25">
      <c r="A53" s="257"/>
      <c r="B53" s="258"/>
      <c r="C53" s="404"/>
      <c r="D53" s="405"/>
      <c r="E53" s="405"/>
      <c r="F53" s="405"/>
      <c r="G53" s="405"/>
      <c r="H53" s="405"/>
      <c r="I53" s="405"/>
      <c r="J53" s="405"/>
      <c r="K53" s="405"/>
      <c r="L53" s="405"/>
      <c r="M53" s="406"/>
      <c r="N53" s="259"/>
    </row>
    <row r="54" spans="1:14" x14ac:dyDescent="0.25">
      <c r="A54" s="257"/>
      <c r="B54" s="258"/>
      <c r="C54" s="404"/>
      <c r="D54" s="405"/>
      <c r="E54" s="405"/>
      <c r="F54" s="405"/>
      <c r="G54" s="405"/>
      <c r="H54" s="405"/>
      <c r="I54" s="405"/>
      <c r="J54" s="405"/>
      <c r="K54" s="405"/>
      <c r="L54" s="405"/>
      <c r="M54" s="406"/>
      <c r="N54" s="259"/>
    </row>
    <row r="55" spans="1:14" x14ac:dyDescent="0.25">
      <c r="A55" s="257"/>
      <c r="B55" s="258"/>
      <c r="C55" s="404"/>
      <c r="D55" s="405"/>
      <c r="E55" s="405"/>
      <c r="F55" s="405"/>
      <c r="G55" s="405"/>
      <c r="H55" s="405"/>
      <c r="I55" s="405"/>
      <c r="J55" s="405"/>
      <c r="K55" s="405"/>
      <c r="L55" s="405"/>
      <c r="M55" s="406"/>
      <c r="N55" s="259"/>
    </row>
    <row r="56" spans="1:14" x14ac:dyDescent="0.25">
      <c r="A56" s="257"/>
      <c r="B56" s="258"/>
      <c r="C56" s="404"/>
      <c r="D56" s="405"/>
      <c r="E56" s="405"/>
      <c r="F56" s="405"/>
      <c r="G56" s="405"/>
      <c r="H56" s="405"/>
      <c r="I56" s="405"/>
      <c r="J56" s="405"/>
      <c r="K56" s="405"/>
      <c r="L56" s="405"/>
      <c r="M56" s="406"/>
      <c r="N56" s="259"/>
    </row>
    <row r="57" spans="1:14" x14ac:dyDescent="0.25">
      <c r="A57" s="257"/>
      <c r="B57" s="258"/>
      <c r="C57" s="404"/>
      <c r="D57" s="405"/>
      <c r="E57" s="405"/>
      <c r="F57" s="405"/>
      <c r="G57" s="405"/>
      <c r="H57" s="405"/>
      <c r="I57" s="405"/>
      <c r="J57" s="405"/>
      <c r="K57" s="405"/>
      <c r="L57" s="405"/>
      <c r="M57" s="406"/>
      <c r="N57" s="259"/>
    </row>
    <row r="58" spans="1:14" x14ac:dyDescent="0.25">
      <c r="A58" s="257"/>
      <c r="B58" s="258"/>
      <c r="C58" s="404"/>
      <c r="D58" s="405"/>
      <c r="E58" s="405"/>
      <c r="F58" s="405"/>
      <c r="G58" s="405"/>
      <c r="H58" s="405"/>
      <c r="I58" s="405"/>
      <c r="J58" s="405"/>
      <c r="K58" s="405"/>
      <c r="L58" s="405"/>
      <c r="M58" s="406"/>
      <c r="N58" s="259"/>
    </row>
    <row r="59" spans="1:14" x14ac:dyDescent="0.25">
      <c r="A59" s="257"/>
      <c r="B59" s="258"/>
      <c r="C59" s="404"/>
      <c r="D59" s="405"/>
      <c r="E59" s="405"/>
      <c r="F59" s="405"/>
      <c r="G59" s="405"/>
      <c r="H59" s="405"/>
      <c r="I59" s="405"/>
      <c r="J59" s="405"/>
      <c r="K59" s="405"/>
      <c r="L59" s="405"/>
      <c r="M59" s="406"/>
      <c r="N59" s="259"/>
    </row>
    <row r="60" spans="1:14" x14ac:dyDescent="0.25">
      <c r="A60" s="257"/>
      <c r="B60" s="258"/>
      <c r="C60" s="404"/>
      <c r="D60" s="405"/>
      <c r="E60" s="405"/>
      <c r="F60" s="405"/>
      <c r="G60" s="405"/>
      <c r="H60" s="405"/>
      <c r="I60" s="405"/>
      <c r="J60" s="405"/>
      <c r="K60" s="405"/>
      <c r="L60" s="405"/>
      <c r="M60" s="406"/>
      <c r="N60" s="259"/>
    </row>
    <row r="61" spans="1:14" x14ac:dyDescent="0.25">
      <c r="A61" s="257"/>
      <c r="B61" s="258"/>
      <c r="C61" s="404"/>
      <c r="D61" s="405"/>
      <c r="E61" s="405"/>
      <c r="F61" s="405"/>
      <c r="G61" s="405"/>
      <c r="H61" s="405"/>
      <c r="I61" s="405"/>
      <c r="J61" s="405"/>
      <c r="K61" s="405"/>
      <c r="L61" s="405"/>
      <c r="M61" s="406"/>
      <c r="N61" s="259"/>
    </row>
    <row r="62" spans="1:14" x14ac:dyDescent="0.25">
      <c r="A62" s="257"/>
      <c r="B62" s="258"/>
      <c r="C62" s="407"/>
      <c r="D62" s="408"/>
      <c r="E62" s="408"/>
      <c r="F62" s="408"/>
      <c r="G62" s="408"/>
      <c r="H62" s="408"/>
      <c r="I62" s="408"/>
      <c r="J62" s="408"/>
      <c r="K62" s="408"/>
      <c r="L62" s="408"/>
      <c r="M62" s="409"/>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heetViews>
  <sheetFormatPr defaultColWidth="9.140625" defaultRowHeight="15" x14ac:dyDescent="0.25"/>
  <cols>
    <col min="1" max="1" width="177.85546875" customWidth="1"/>
  </cols>
  <sheetData>
    <row r="1" spans="1:1" ht="15.75" x14ac:dyDescent="0.25">
      <c r="A1" s="341" t="s">
        <v>367</v>
      </c>
    </row>
    <row r="2" spans="1:1" ht="60" x14ac:dyDescent="0.25">
      <c r="A2" s="342" t="s">
        <v>414</v>
      </c>
    </row>
    <row r="3" spans="1:1" ht="15" customHeight="1" x14ac:dyDescent="0.25"/>
    <row r="4" spans="1:1" x14ac:dyDescent="0.25">
      <c r="A4" s="342" t="s">
        <v>368</v>
      </c>
    </row>
    <row r="6" spans="1:1" ht="38.25" x14ac:dyDescent="0.25">
      <c r="A6" s="343" t="s">
        <v>369</v>
      </c>
    </row>
    <row r="8" spans="1:1" ht="65.25" x14ac:dyDescent="0.25">
      <c r="A8" s="343" t="s">
        <v>370</v>
      </c>
    </row>
    <row r="10" spans="1:1" ht="51" x14ac:dyDescent="0.25">
      <c r="A10" s="343" t="s">
        <v>371</v>
      </c>
    </row>
    <row r="11" spans="1:1" x14ac:dyDescent="0.25">
      <c r="A11" s="343"/>
    </row>
    <row r="12" spans="1:1" x14ac:dyDescent="0.25">
      <c r="A12" s="344" t="s">
        <v>372</v>
      </c>
    </row>
    <row r="13" spans="1:1" ht="51" x14ac:dyDescent="0.25">
      <c r="A13" s="345" t="s">
        <v>373</v>
      </c>
    </row>
    <row r="14" spans="1:1" x14ac:dyDescent="0.25">
      <c r="A14" s="34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zoomScale="85" zoomScaleNormal="85" workbookViewId="0">
      <selection sqref="A1:Q1"/>
    </sheetView>
  </sheetViews>
  <sheetFormatPr defaultRowHeight="32.25" customHeight="1" x14ac:dyDescent="0.25"/>
  <sheetData>
    <row r="1" spans="1:17" ht="163.5" customHeight="1" x14ac:dyDescent="0.25">
      <c r="A1" s="410" t="s">
        <v>374</v>
      </c>
      <c r="B1" s="410"/>
      <c r="C1" s="410"/>
      <c r="D1" s="410"/>
      <c r="E1" s="410"/>
      <c r="F1" s="410"/>
      <c r="G1" s="410"/>
      <c r="H1" s="410"/>
      <c r="I1" s="410"/>
      <c r="J1" s="410"/>
      <c r="K1" s="410"/>
      <c r="L1" s="410"/>
      <c r="M1" s="410"/>
      <c r="N1" s="410"/>
      <c r="O1" s="410"/>
      <c r="P1" s="410"/>
      <c r="Q1" s="410"/>
    </row>
    <row r="2" spans="1:17" ht="5.25" customHeight="1" x14ac:dyDescent="0.25">
      <c r="A2" s="347"/>
      <c r="B2" s="347"/>
      <c r="C2" s="347"/>
      <c r="D2" s="347"/>
      <c r="E2" s="347"/>
      <c r="F2" s="347"/>
      <c r="G2" s="347"/>
      <c r="H2" s="347"/>
      <c r="I2" s="347"/>
      <c r="J2" s="347"/>
      <c r="K2" s="347"/>
      <c r="L2" s="347"/>
      <c r="M2" s="347"/>
      <c r="N2" s="347"/>
      <c r="O2" s="347"/>
      <c r="P2" s="347"/>
      <c r="Q2" s="347"/>
    </row>
    <row r="3" spans="1:17" ht="32.25" customHeight="1" x14ac:dyDescent="0.25">
      <c r="A3" s="411" t="s">
        <v>375</v>
      </c>
      <c r="B3" s="410"/>
      <c r="C3" s="410"/>
      <c r="D3" s="410"/>
      <c r="E3" s="410"/>
      <c r="F3" s="410"/>
      <c r="G3" s="410"/>
      <c r="H3" s="410"/>
      <c r="I3" s="410"/>
      <c r="J3" s="410"/>
      <c r="K3" s="410"/>
      <c r="L3" s="410"/>
      <c r="M3" s="410"/>
      <c r="N3" s="410"/>
      <c r="O3" s="410"/>
      <c r="P3" s="410"/>
      <c r="Q3" s="410"/>
    </row>
    <row r="4" spans="1:17" ht="216.75" customHeight="1" x14ac:dyDescent="0.25">
      <c r="A4" s="410" t="s">
        <v>377</v>
      </c>
      <c r="B4" s="410"/>
      <c r="C4" s="410"/>
      <c r="D4" s="410"/>
      <c r="E4" s="410"/>
      <c r="F4" s="410"/>
      <c r="G4" s="410"/>
      <c r="H4" s="410"/>
      <c r="I4" s="410"/>
      <c r="J4" s="410"/>
      <c r="K4" s="410"/>
      <c r="L4" s="410"/>
      <c r="M4" s="410"/>
      <c r="N4" s="410"/>
      <c r="O4" s="410"/>
      <c r="P4" s="410"/>
      <c r="Q4" s="410"/>
    </row>
  </sheetData>
  <mergeCells count="3">
    <mergeCell ref="A1:Q1"/>
    <mergeCell ref="A3:Q3"/>
    <mergeCell ref="A4:Q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1"/>
    </sheetView>
  </sheetViews>
  <sheetFormatPr defaultRowHeight="15" x14ac:dyDescent="0.25"/>
  <cols>
    <col min="1" max="1" width="20.7109375" customWidth="1"/>
    <col min="2" max="2" width="18" customWidth="1"/>
    <col min="3" max="3" width="14.140625" customWidth="1"/>
    <col min="4" max="4" width="12.7109375" customWidth="1"/>
  </cols>
  <sheetData>
    <row r="1" spans="1:9" ht="93" customHeight="1" x14ac:dyDescent="0.25">
      <c r="A1" s="413" t="s">
        <v>413</v>
      </c>
      <c r="B1" s="413"/>
      <c r="C1" s="413"/>
      <c r="D1" s="413"/>
      <c r="E1" s="413"/>
      <c r="F1" s="413"/>
      <c r="G1" s="413"/>
      <c r="H1" s="413"/>
      <c r="I1" s="413"/>
    </row>
    <row r="2" spans="1:9" ht="25.5" customHeight="1" x14ac:dyDescent="0.25">
      <c r="A2" s="414" t="s">
        <v>366</v>
      </c>
      <c r="B2" s="414"/>
      <c r="C2" s="414"/>
      <c r="D2" s="414"/>
      <c r="E2" s="414"/>
      <c r="F2" s="414"/>
      <c r="G2" s="414"/>
      <c r="H2" s="414"/>
      <c r="I2" s="414"/>
    </row>
    <row r="3" spans="1:9" ht="100.5" customHeight="1" x14ac:dyDescent="0.25">
      <c r="A3" s="415" t="s">
        <v>410</v>
      </c>
      <c r="B3" s="415"/>
      <c r="C3" s="415"/>
      <c r="D3" s="415"/>
      <c r="E3" s="415"/>
      <c r="F3" s="415"/>
      <c r="G3" s="415"/>
      <c r="H3" s="415"/>
      <c r="I3" s="415"/>
    </row>
    <row r="4" spans="1:9" x14ac:dyDescent="0.25">
      <c r="A4" s="348"/>
    </row>
    <row r="5" spans="1:9" x14ac:dyDescent="0.25">
      <c r="A5" s="349" t="s">
        <v>378</v>
      </c>
      <c r="B5" s="350"/>
      <c r="C5" s="350"/>
      <c r="D5" s="350"/>
      <c r="E5" s="350"/>
      <c r="F5" s="350"/>
      <c r="G5" s="350"/>
      <c r="H5" s="350"/>
      <c r="I5" s="350"/>
    </row>
    <row r="6" spans="1:9" ht="76.5" customHeight="1" x14ac:dyDescent="0.25">
      <c r="A6" s="416" t="s">
        <v>379</v>
      </c>
      <c r="B6" s="416"/>
      <c r="C6" s="416"/>
      <c r="D6" s="416"/>
    </row>
    <row r="7" spans="1:9" ht="15.75" thickBot="1" x14ac:dyDescent="0.3">
      <c r="A7" s="351" t="s">
        <v>380</v>
      </c>
      <c r="B7" s="352"/>
    </row>
    <row r="8" spans="1:9" ht="64.5" thickBot="1" x14ac:dyDescent="0.3">
      <c r="A8" s="353" t="s">
        <v>381</v>
      </c>
      <c r="B8" s="354" t="s">
        <v>382</v>
      </c>
      <c r="C8" s="354" t="s">
        <v>383</v>
      </c>
      <c r="D8" s="354" t="s">
        <v>384</v>
      </c>
    </row>
    <row r="9" spans="1:9" ht="15.75" thickBot="1" x14ac:dyDescent="0.3">
      <c r="A9" s="355" t="s">
        <v>385</v>
      </c>
      <c r="B9" s="356">
        <v>0.99990999999999997</v>
      </c>
      <c r="C9" s="356" t="s">
        <v>359</v>
      </c>
      <c r="D9" s="356">
        <v>0.98526999999999998</v>
      </c>
    </row>
    <row r="10" spans="1:9" ht="15.75" thickBot="1" x14ac:dyDescent="0.3">
      <c r="A10" s="355" t="s">
        <v>386</v>
      </c>
      <c r="B10" s="357">
        <v>0.98868</v>
      </c>
      <c r="C10" s="358">
        <v>0.98092999999999997</v>
      </c>
      <c r="D10" s="358">
        <v>0.97562000000000004</v>
      </c>
    </row>
    <row r="11" spans="1:9" ht="15.75" thickBot="1" x14ac:dyDescent="0.3">
      <c r="A11" s="355" t="s">
        <v>387</v>
      </c>
      <c r="B11" s="358">
        <v>0.99953000000000003</v>
      </c>
      <c r="C11" s="358" t="s">
        <v>359</v>
      </c>
      <c r="D11" s="358">
        <v>0.98741999999999996</v>
      </c>
    </row>
    <row r="12" spans="1:9" ht="15.75" thickBot="1" x14ac:dyDescent="0.3">
      <c r="A12" s="359"/>
      <c r="B12" s="360"/>
      <c r="C12" s="361"/>
      <c r="D12" s="361"/>
    </row>
    <row r="13" spans="1:9" ht="60" x14ac:dyDescent="0.25">
      <c r="A13" s="362" t="s">
        <v>388</v>
      </c>
      <c r="B13" s="363" t="s">
        <v>389</v>
      </c>
    </row>
    <row r="14" spans="1:9" ht="30" x14ac:dyDescent="0.25">
      <c r="A14" s="364" t="s">
        <v>390</v>
      </c>
      <c r="B14" s="364" t="s">
        <v>391</v>
      </c>
    </row>
    <row r="15" spans="1:9" ht="45" x14ac:dyDescent="0.25">
      <c r="A15" s="364" t="s">
        <v>392</v>
      </c>
      <c r="B15" s="364" t="s">
        <v>393</v>
      </c>
    </row>
    <row r="16" spans="1:9" ht="45" x14ac:dyDescent="0.25">
      <c r="A16" s="364" t="s">
        <v>394</v>
      </c>
      <c r="B16" s="364" t="s">
        <v>395</v>
      </c>
    </row>
    <row r="17" spans="1:9" ht="60" x14ac:dyDescent="0.25">
      <c r="A17" s="364" t="s">
        <v>396</v>
      </c>
      <c r="B17" s="364" t="s">
        <v>397</v>
      </c>
    </row>
    <row r="18" spans="1:9" ht="60.75" thickBot="1" x14ac:dyDescent="0.3">
      <c r="A18" s="365" t="s">
        <v>398</v>
      </c>
      <c r="B18" s="365" t="s">
        <v>399</v>
      </c>
    </row>
    <row r="19" spans="1:9" x14ac:dyDescent="0.25">
      <c r="A19" s="343" t="s">
        <v>400</v>
      </c>
    </row>
    <row r="20" spans="1:9" ht="47.25" customHeight="1" x14ac:dyDescent="0.25">
      <c r="A20" s="412" t="s">
        <v>401</v>
      </c>
      <c r="B20" s="412"/>
      <c r="C20" s="412"/>
      <c r="D20" s="412"/>
      <c r="E20" s="412"/>
    </row>
    <row r="21" spans="1:9" ht="47.25" customHeight="1" x14ac:dyDescent="0.25">
      <c r="A21" s="366"/>
      <c r="B21" s="366"/>
      <c r="C21" s="366"/>
      <c r="D21" s="366"/>
      <c r="E21" s="366"/>
    </row>
    <row r="22" spans="1:9" x14ac:dyDescent="0.25">
      <c r="A22" s="349" t="s">
        <v>402</v>
      </c>
      <c r="B22" s="350"/>
      <c r="C22" s="350"/>
      <c r="D22" s="350"/>
      <c r="E22" s="350"/>
      <c r="F22" s="350"/>
      <c r="G22" s="350"/>
      <c r="H22" s="350"/>
      <c r="I22" s="350"/>
    </row>
    <row r="25" spans="1:9" ht="51" customHeight="1" x14ac:dyDescent="0.25">
      <c r="A25" s="416" t="s">
        <v>403</v>
      </c>
      <c r="B25" s="416"/>
      <c r="C25" s="416"/>
      <c r="D25" s="416"/>
    </row>
    <row r="26" spans="1:9" ht="15.75" thickBot="1" x14ac:dyDescent="0.3">
      <c r="A26" s="351"/>
      <c r="B26" s="352"/>
    </row>
    <row r="27" spans="1:9" ht="77.25" thickBot="1" x14ac:dyDescent="0.3">
      <c r="A27" s="353" t="s">
        <v>381</v>
      </c>
      <c r="B27" s="354" t="s">
        <v>404</v>
      </c>
      <c r="C27" s="367" t="s">
        <v>405</v>
      </c>
      <c r="D27" s="367" t="s">
        <v>406</v>
      </c>
    </row>
    <row r="28" spans="1:9" ht="15.75" thickBot="1" x14ac:dyDescent="0.3">
      <c r="A28" s="355" t="s">
        <v>385</v>
      </c>
      <c r="B28" s="368">
        <v>1</v>
      </c>
      <c r="C28" s="368">
        <v>1</v>
      </c>
      <c r="D28" s="368">
        <v>1</v>
      </c>
    </row>
    <row r="29" spans="1:9" ht="15.75" thickBot="1" x14ac:dyDescent="0.3">
      <c r="A29" s="355" t="s">
        <v>386</v>
      </c>
      <c r="B29" s="357">
        <v>0.96704999999999997</v>
      </c>
      <c r="C29" s="358">
        <v>0.94406999999999996</v>
      </c>
      <c r="D29" s="358">
        <v>0.91432000000000002</v>
      </c>
    </row>
    <row r="30" spans="1:9" ht="15.75" thickBot="1" x14ac:dyDescent="0.3">
      <c r="A30" s="355" t="s">
        <v>387</v>
      </c>
      <c r="B30" s="368">
        <v>1</v>
      </c>
      <c r="C30" s="368">
        <v>1</v>
      </c>
      <c r="D30" s="358">
        <v>0.97836000000000001</v>
      </c>
    </row>
    <row r="31" spans="1:9" ht="15.75" thickBot="1" x14ac:dyDescent="0.3">
      <c r="A31" s="359"/>
      <c r="B31" s="360"/>
      <c r="C31" s="361"/>
      <c r="D31" s="361"/>
      <c r="E31" s="369"/>
    </row>
    <row r="32" spans="1:9" ht="63" customHeight="1" x14ac:dyDescent="0.25">
      <c r="A32" s="362" t="s">
        <v>388</v>
      </c>
      <c r="B32" s="363" t="s">
        <v>389</v>
      </c>
    </row>
    <row r="33" spans="1:4" ht="26.25" customHeight="1" x14ac:dyDescent="0.25">
      <c r="A33" s="364" t="s">
        <v>390</v>
      </c>
      <c r="B33" s="364" t="s">
        <v>391</v>
      </c>
    </row>
    <row r="34" spans="1:4" ht="27.75" customHeight="1" x14ac:dyDescent="0.25">
      <c r="A34" s="364" t="s">
        <v>392</v>
      </c>
      <c r="B34" s="364" t="s">
        <v>393</v>
      </c>
    </row>
    <row r="35" spans="1:4" ht="33" customHeight="1" x14ac:dyDescent="0.25">
      <c r="A35" s="364" t="s">
        <v>394</v>
      </c>
      <c r="B35" s="364" t="s">
        <v>395</v>
      </c>
    </row>
    <row r="36" spans="1:4" ht="33.75" customHeight="1" x14ac:dyDescent="0.25">
      <c r="A36" s="364" t="s">
        <v>396</v>
      </c>
      <c r="B36" s="364" t="s">
        <v>397</v>
      </c>
    </row>
    <row r="37" spans="1:4" ht="44.25" customHeight="1" thickBot="1" x14ac:dyDescent="0.3">
      <c r="A37" s="365" t="s">
        <v>398</v>
      </c>
      <c r="B37" s="365" t="s">
        <v>399</v>
      </c>
    </row>
    <row r="38" spans="1:4" x14ac:dyDescent="0.25">
      <c r="A38" s="370"/>
      <c r="B38" s="371"/>
    </row>
    <row r="39" spans="1:4" x14ac:dyDescent="0.25">
      <c r="A39" s="343" t="s">
        <v>400</v>
      </c>
      <c r="B39" s="371"/>
      <c r="C39" s="125"/>
    </row>
    <row r="40" spans="1:4" ht="51" customHeight="1" x14ac:dyDescent="0.25">
      <c r="A40" s="412" t="s">
        <v>407</v>
      </c>
      <c r="B40" s="412"/>
      <c r="C40" s="412"/>
      <c r="D40" s="412"/>
    </row>
  </sheetData>
  <mergeCells count="7">
    <mergeCell ref="A40:D40"/>
    <mergeCell ref="A1:I1"/>
    <mergeCell ref="A2:I2"/>
    <mergeCell ref="A3:I3"/>
    <mergeCell ref="A6:D6"/>
    <mergeCell ref="A20:E20"/>
    <mergeCell ref="A25:D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59"/>
  <sheetViews>
    <sheetView showGridLines="0" workbookViewId="0">
      <selection sqref="A1:M1"/>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9.28515625" style="188"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417" t="s">
        <v>19</v>
      </c>
      <c r="B1" s="417"/>
      <c r="C1" s="417"/>
      <c r="D1" s="417"/>
      <c r="E1" s="417"/>
      <c r="F1" s="417"/>
      <c r="G1" s="417"/>
      <c r="H1" s="417"/>
      <c r="I1" s="417"/>
      <c r="J1" s="417"/>
      <c r="K1" s="417"/>
      <c r="L1" s="417"/>
      <c r="M1" s="417"/>
      <c r="N1" s="70"/>
      <c r="O1" s="70"/>
      <c r="P1" s="70"/>
      <c r="Q1" s="71"/>
      <c r="R1" s="71"/>
    </row>
    <row r="2" spans="1:21" ht="26.25" customHeight="1" x14ac:dyDescent="0.35">
      <c r="A2" s="418" t="s">
        <v>18</v>
      </c>
      <c r="B2" s="418"/>
      <c r="C2" s="418"/>
      <c r="D2" s="418"/>
      <c r="E2" s="418"/>
      <c r="F2" s="418"/>
      <c r="G2" s="418"/>
      <c r="H2" s="418"/>
      <c r="I2" s="418"/>
      <c r="J2" s="418"/>
      <c r="K2" s="418"/>
      <c r="L2" s="418"/>
      <c r="M2" s="418"/>
      <c r="N2" s="71"/>
      <c r="O2" s="71"/>
      <c r="P2" s="71"/>
      <c r="Q2" s="71"/>
      <c r="R2" s="71"/>
    </row>
    <row r="3" spans="1:21" ht="18" x14ac:dyDescent="0.25">
      <c r="A3" s="379" t="str">
        <f>'Cover Page'!A5:N5</f>
        <v>For Reporting Period: January, February, and March 2021 and Overall Quarter Total</v>
      </c>
      <c r="B3" s="379"/>
      <c r="C3" s="379"/>
      <c r="D3" s="379"/>
      <c r="E3" s="379"/>
      <c r="F3" s="379"/>
      <c r="G3" s="379"/>
      <c r="H3" s="379"/>
      <c r="I3" s="379"/>
      <c r="J3" s="379"/>
      <c r="K3" s="379"/>
      <c r="L3" s="379"/>
      <c r="M3" s="379"/>
      <c r="N3" s="379"/>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Atlantic Specialty Insurance Company</v>
      </c>
      <c r="C5" s="162"/>
      <c r="D5" s="274"/>
      <c r="E5" s="182"/>
      <c r="F5" s="221"/>
      <c r="G5" s="221"/>
      <c r="H5" s="221"/>
      <c r="I5" s="221"/>
      <c r="J5" s="221"/>
      <c r="K5" s="222"/>
      <c r="L5" s="192" t="s">
        <v>55</v>
      </c>
      <c r="M5" s="332">
        <f>'Cover Page'!L9</f>
        <v>27154</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Intact Financial Group</v>
      </c>
      <c r="C7" s="163"/>
      <c r="D7" s="163"/>
      <c r="E7" s="184"/>
      <c r="F7" s="223"/>
      <c r="G7" s="223"/>
      <c r="H7" s="223"/>
      <c r="I7" s="223"/>
      <c r="J7" s="223"/>
      <c r="K7" s="224"/>
      <c r="L7" s="145" t="s">
        <v>56</v>
      </c>
      <c r="M7" s="334">
        <f>'Cover Page'!L13</f>
        <v>4904</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59" si="0">$M$5</f>
        <v>27154</v>
      </c>
      <c r="B17" s="317" t="s">
        <v>81</v>
      </c>
      <c r="C17" s="317"/>
      <c r="D17" s="372" t="s">
        <v>411</v>
      </c>
      <c r="E17" s="317" t="s">
        <v>345</v>
      </c>
      <c r="F17" s="322" t="s">
        <v>359</v>
      </c>
      <c r="G17" s="322" t="s">
        <v>359</v>
      </c>
      <c r="H17" s="322" t="s">
        <v>359</v>
      </c>
      <c r="I17" s="322" t="s">
        <v>359</v>
      </c>
      <c r="J17" s="322" t="s">
        <v>359</v>
      </c>
      <c r="K17" s="322" t="s">
        <v>359</v>
      </c>
      <c r="L17" s="322" t="s">
        <v>359</v>
      </c>
      <c r="M17" s="322" t="s">
        <v>359</v>
      </c>
      <c r="O17" s="294" t="str">
        <f>IF(OR(B17="PPA", B17="CMP",B17="CML",B17="CMA",B17="WC",B17="MED"),B17,"ASLine")</f>
        <v>WC</v>
      </c>
    </row>
    <row r="18" spans="1:15" s="294" customFormat="1" ht="16.5" customHeight="1" x14ac:dyDescent="0.25">
      <c r="A18" s="320">
        <f t="shared" si="0"/>
        <v>27154</v>
      </c>
      <c r="B18" s="317" t="s">
        <v>81</v>
      </c>
      <c r="C18" s="317"/>
      <c r="D18" s="372" t="s">
        <v>411</v>
      </c>
      <c r="E18" s="317" t="s">
        <v>346</v>
      </c>
      <c r="F18" s="322" t="s">
        <v>359</v>
      </c>
      <c r="G18" s="322" t="s">
        <v>359</v>
      </c>
      <c r="H18" s="322" t="s">
        <v>359</v>
      </c>
      <c r="I18" s="322" t="s">
        <v>359</v>
      </c>
      <c r="J18" s="322" t="s">
        <v>359</v>
      </c>
      <c r="K18" s="322" t="s">
        <v>359</v>
      </c>
      <c r="L18" s="322" t="s">
        <v>359</v>
      </c>
      <c r="M18" s="322" t="s">
        <v>359</v>
      </c>
      <c r="O18" s="294" t="str">
        <f t="shared" ref="O18:O59" si="1">IF(OR(B18="PPA", B18="CMP",B18="CML",B18="CMA",B18="WC",B18="MED"),B18,"ASLine")</f>
        <v>WC</v>
      </c>
    </row>
    <row r="19" spans="1:15" s="294" customFormat="1" ht="16.5" customHeight="1" x14ac:dyDescent="0.25">
      <c r="A19" s="320">
        <f t="shared" si="0"/>
        <v>27154</v>
      </c>
      <c r="B19" s="317" t="s">
        <v>81</v>
      </c>
      <c r="C19" s="317"/>
      <c r="D19" s="372" t="s">
        <v>411</v>
      </c>
      <c r="E19" s="317" t="s">
        <v>347</v>
      </c>
      <c r="F19" s="322" t="s">
        <v>359</v>
      </c>
      <c r="G19" s="322" t="s">
        <v>359</v>
      </c>
      <c r="H19" s="322" t="s">
        <v>359</v>
      </c>
      <c r="I19" s="322" t="s">
        <v>359</v>
      </c>
      <c r="J19" s="322" t="s">
        <v>359</v>
      </c>
      <c r="K19" s="322" t="s">
        <v>359</v>
      </c>
      <c r="L19" s="322" t="s">
        <v>359</v>
      </c>
      <c r="M19" s="322" t="s">
        <v>359</v>
      </c>
      <c r="O19" s="294" t="str">
        <f t="shared" si="1"/>
        <v>WC</v>
      </c>
    </row>
    <row r="20" spans="1:15" s="294" customFormat="1" ht="16.5" customHeight="1" x14ac:dyDescent="0.25">
      <c r="A20" s="320">
        <f t="shared" si="0"/>
        <v>27154</v>
      </c>
      <c r="B20" s="317" t="s">
        <v>81</v>
      </c>
      <c r="C20" s="317"/>
      <c r="D20" s="372" t="s">
        <v>411</v>
      </c>
      <c r="E20" s="317" t="s">
        <v>348</v>
      </c>
      <c r="F20" s="322" t="s">
        <v>359</v>
      </c>
      <c r="G20" s="322" t="s">
        <v>359</v>
      </c>
      <c r="H20" s="322" t="s">
        <v>359</v>
      </c>
      <c r="I20" s="322" t="s">
        <v>359</v>
      </c>
      <c r="J20" s="322" t="s">
        <v>359</v>
      </c>
      <c r="K20" s="322" t="s">
        <v>359</v>
      </c>
      <c r="L20" s="322" t="s">
        <v>359</v>
      </c>
      <c r="M20" s="322" t="s">
        <v>359</v>
      </c>
      <c r="O20" s="294" t="str">
        <f t="shared" si="1"/>
        <v>WC</v>
      </c>
    </row>
    <row r="21" spans="1:15" s="294" customFormat="1" ht="16.5" customHeight="1" x14ac:dyDescent="0.25">
      <c r="A21" s="320">
        <f t="shared" si="0"/>
        <v>27154</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27154</v>
      </c>
      <c r="B22" s="317" t="s">
        <v>82</v>
      </c>
      <c r="C22" s="317"/>
      <c r="D22" s="317" t="s">
        <v>408</v>
      </c>
      <c r="E22" s="317" t="s">
        <v>345</v>
      </c>
      <c r="F22" s="322" t="s">
        <v>359</v>
      </c>
      <c r="G22" s="322" t="s">
        <v>359</v>
      </c>
      <c r="H22" s="322" t="s">
        <v>359</v>
      </c>
      <c r="I22" s="322" t="s">
        <v>359</v>
      </c>
      <c r="J22" s="322" t="s">
        <v>359</v>
      </c>
      <c r="K22" s="322" t="s">
        <v>359</v>
      </c>
      <c r="L22" s="322" t="s">
        <v>359</v>
      </c>
      <c r="M22" s="322" t="s">
        <v>359</v>
      </c>
      <c r="O22" s="294" t="str">
        <f t="shared" si="1"/>
        <v>CMP</v>
      </c>
    </row>
    <row r="23" spans="1:15" s="294" customFormat="1" ht="16.5" customHeight="1" x14ac:dyDescent="0.25">
      <c r="A23" s="320">
        <f t="shared" si="0"/>
        <v>27154</v>
      </c>
      <c r="B23" s="317" t="s">
        <v>82</v>
      </c>
      <c r="C23" s="317"/>
      <c r="D23" s="317" t="s">
        <v>408</v>
      </c>
      <c r="E23" s="317" t="s">
        <v>346</v>
      </c>
      <c r="F23" s="322" t="s">
        <v>359</v>
      </c>
      <c r="G23" s="322" t="s">
        <v>359</v>
      </c>
      <c r="H23" s="322" t="s">
        <v>359</v>
      </c>
      <c r="I23" s="322" t="s">
        <v>359</v>
      </c>
      <c r="J23" s="322" t="s">
        <v>359</v>
      </c>
      <c r="K23" s="322" t="s">
        <v>359</v>
      </c>
      <c r="L23" s="322" t="s">
        <v>359</v>
      </c>
      <c r="M23" s="322" t="s">
        <v>359</v>
      </c>
      <c r="O23" s="294" t="str">
        <f t="shared" si="1"/>
        <v>CMP</v>
      </c>
    </row>
    <row r="24" spans="1:15" s="294" customFormat="1" ht="16.5" customHeight="1" x14ac:dyDescent="0.25">
      <c r="A24" s="320">
        <f t="shared" si="0"/>
        <v>27154</v>
      </c>
      <c r="B24" s="317" t="s">
        <v>82</v>
      </c>
      <c r="C24" s="317"/>
      <c r="D24" s="317" t="s">
        <v>408</v>
      </c>
      <c r="E24" s="317" t="s">
        <v>347</v>
      </c>
      <c r="F24" s="322" t="s">
        <v>359</v>
      </c>
      <c r="G24" s="322" t="s">
        <v>359</v>
      </c>
      <c r="H24" s="322" t="s">
        <v>359</v>
      </c>
      <c r="I24" s="322" t="s">
        <v>359</v>
      </c>
      <c r="J24" s="322" t="s">
        <v>359</v>
      </c>
      <c r="K24" s="322" t="s">
        <v>359</v>
      </c>
      <c r="L24" s="322" t="s">
        <v>359</v>
      </c>
      <c r="M24" s="322" t="s">
        <v>359</v>
      </c>
      <c r="O24" s="294" t="str">
        <f t="shared" si="1"/>
        <v>CMP</v>
      </c>
    </row>
    <row r="25" spans="1:15" s="294" customFormat="1" ht="16.5" customHeight="1" x14ac:dyDescent="0.25">
      <c r="A25" s="320">
        <f t="shared" si="0"/>
        <v>27154</v>
      </c>
      <c r="B25" s="317" t="s">
        <v>82</v>
      </c>
      <c r="C25" s="317"/>
      <c r="D25" s="317" t="s">
        <v>408</v>
      </c>
      <c r="E25" s="317" t="s">
        <v>348</v>
      </c>
      <c r="F25" s="322" t="s">
        <v>359</v>
      </c>
      <c r="G25" s="322" t="s">
        <v>359</v>
      </c>
      <c r="H25" s="322" t="s">
        <v>359</v>
      </c>
      <c r="I25" s="322" t="s">
        <v>359</v>
      </c>
      <c r="J25" s="322" t="s">
        <v>359</v>
      </c>
      <c r="K25" s="322" t="s">
        <v>359</v>
      </c>
      <c r="L25" s="322" t="s">
        <v>359</v>
      </c>
      <c r="M25" s="322" t="s">
        <v>359</v>
      </c>
      <c r="O25" s="294" t="str">
        <f t="shared" si="1"/>
        <v>CMP</v>
      </c>
    </row>
    <row r="26" spans="1:15" s="294" customFormat="1" ht="16.5" customHeight="1" x14ac:dyDescent="0.25">
      <c r="A26" s="320">
        <f t="shared" si="0"/>
        <v>27154</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27154</v>
      </c>
      <c r="B27" s="317" t="s">
        <v>230</v>
      </c>
      <c r="C27" s="317"/>
      <c r="D27" s="317" t="s">
        <v>409</v>
      </c>
      <c r="E27" s="317" t="s">
        <v>345</v>
      </c>
      <c r="F27" s="322" t="s">
        <v>359</v>
      </c>
      <c r="G27" s="322" t="s">
        <v>359</v>
      </c>
      <c r="H27" s="322" t="s">
        <v>359</v>
      </c>
      <c r="I27" s="322" t="s">
        <v>359</v>
      </c>
      <c r="J27" s="322" t="s">
        <v>359</v>
      </c>
      <c r="K27" s="322" t="s">
        <v>359</v>
      </c>
      <c r="L27" s="322" t="s">
        <v>359</v>
      </c>
      <c r="M27" s="322" t="s">
        <v>359</v>
      </c>
      <c r="O27" s="294" t="str">
        <f t="shared" si="1"/>
        <v>CML</v>
      </c>
    </row>
    <row r="28" spans="1:15" s="294" customFormat="1" ht="16.5" customHeight="1" x14ac:dyDescent="0.25">
      <c r="A28" s="320">
        <f t="shared" si="0"/>
        <v>27154</v>
      </c>
      <c r="B28" s="317" t="s">
        <v>230</v>
      </c>
      <c r="C28" s="317"/>
      <c r="D28" s="317" t="s">
        <v>409</v>
      </c>
      <c r="E28" s="317" t="s">
        <v>346</v>
      </c>
      <c r="F28" s="322" t="s">
        <v>359</v>
      </c>
      <c r="G28" s="322" t="s">
        <v>359</v>
      </c>
      <c r="H28" s="322" t="s">
        <v>359</v>
      </c>
      <c r="I28" s="322" t="s">
        <v>359</v>
      </c>
      <c r="J28" s="322" t="s">
        <v>359</v>
      </c>
      <c r="K28" s="322" t="s">
        <v>359</v>
      </c>
      <c r="L28" s="322" t="s">
        <v>359</v>
      </c>
      <c r="M28" s="322" t="s">
        <v>359</v>
      </c>
      <c r="O28" s="294" t="str">
        <f t="shared" si="1"/>
        <v>CML</v>
      </c>
    </row>
    <row r="29" spans="1:15" s="294" customFormat="1" ht="16.5" customHeight="1" x14ac:dyDescent="0.25">
      <c r="A29" s="320">
        <f t="shared" si="0"/>
        <v>27154</v>
      </c>
      <c r="B29" s="317" t="s">
        <v>230</v>
      </c>
      <c r="C29" s="317"/>
      <c r="D29" s="317" t="s">
        <v>409</v>
      </c>
      <c r="E29" s="317" t="s">
        <v>347</v>
      </c>
      <c r="F29" s="322" t="s">
        <v>359</v>
      </c>
      <c r="G29" s="322" t="s">
        <v>359</v>
      </c>
      <c r="H29" s="322" t="s">
        <v>359</v>
      </c>
      <c r="I29" s="322" t="s">
        <v>359</v>
      </c>
      <c r="J29" s="322" t="s">
        <v>359</v>
      </c>
      <c r="K29" s="322" t="s">
        <v>359</v>
      </c>
      <c r="L29" s="322" t="s">
        <v>359</v>
      </c>
      <c r="M29" s="322" t="s">
        <v>359</v>
      </c>
      <c r="O29" s="294" t="str">
        <f t="shared" si="1"/>
        <v>CML</v>
      </c>
    </row>
    <row r="30" spans="1:15" s="294" customFormat="1" ht="16.5" customHeight="1" x14ac:dyDescent="0.25">
      <c r="A30" s="320">
        <f t="shared" si="0"/>
        <v>27154</v>
      </c>
      <c r="B30" s="317" t="s">
        <v>230</v>
      </c>
      <c r="C30" s="317"/>
      <c r="D30" s="317" t="s">
        <v>409</v>
      </c>
      <c r="E30" s="317" t="s">
        <v>348</v>
      </c>
      <c r="F30" s="322" t="s">
        <v>359</v>
      </c>
      <c r="G30" s="322" t="s">
        <v>359</v>
      </c>
      <c r="H30" s="322" t="s">
        <v>359</v>
      </c>
      <c r="I30" s="322" t="s">
        <v>359</v>
      </c>
      <c r="J30" s="322" t="s">
        <v>359</v>
      </c>
      <c r="K30" s="322" t="s">
        <v>359</v>
      </c>
      <c r="L30" s="322" t="s">
        <v>359</v>
      </c>
      <c r="M30" s="322" t="s">
        <v>359</v>
      </c>
      <c r="O30" s="294" t="str">
        <f t="shared" si="1"/>
        <v>CML</v>
      </c>
    </row>
    <row r="31" spans="1:15" s="294" customFormat="1" ht="16.5" customHeight="1" x14ac:dyDescent="0.25">
      <c r="A31" s="320">
        <f t="shared" si="0"/>
        <v>27154</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27154</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27154</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27154</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27154</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27154</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27154</v>
      </c>
      <c r="B37" s="317"/>
      <c r="C37" s="317"/>
      <c r="D37" s="317"/>
      <c r="E37" s="317"/>
      <c r="F37" s="322"/>
      <c r="G37" s="323"/>
      <c r="H37" s="324"/>
      <c r="I37" s="324"/>
      <c r="J37" s="324"/>
      <c r="K37" s="322"/>
      <c r="L37" s="321"/>
      <c r="M37" s="321"/>
      <c r="O37" s="294" t="str">
        <f t="shared" si="1"/>
        <v>ASLine</v>
      </c>
    </row>
    <row r="38" spans="1:15" s="294" customFormat="1" x14ac:dyDescent="0.25">
      <c r="A38" s="320">
        <f t="shared" si="0"/>
        <v>27154</v>
      </c>
      <c r="B38" s="317"/>
      <c r="C38" s="317"/>
      <c r="D38" s="317"/>
      <c r="E38" s="317"/>
      <c r="F38" s="322"/>
      <c r="G38" s="323"/>
      <c r="H38" s="324"/>
      <c r="I38" s="324"/>
      <c r="J38" s="324"/>
      <c r="K38" s="322"/>
      <c r="L38" s="321"/>
      <c r="M38" s="321"/>
      <c r="O38" s="294" t="str">
        <f t="shared" si="1"/>
        <v>ASLine</v>
      </c>
    </row>
    <row r="39" spans="1:15" s="294" customFormat="1" x14ac:dyDescent="0.25">
      <c r="A39" s="320">
        <f t="shared" si="0"/>
        <v>27154</v>
      </c>
      <c r="B39" s="317"/>
      <c r="C39" s="317"/>
      <c r="D39" s="317"/>
      <c r="E39" s="317"/>
      <c r="F39" s="322"/>
      <c r="G39" s="323"/>
      <c r="H39" s="324"/>
      <c r="I39" s="324"/>
      <c r="J39" s="324"/>
      <c r="K39" s="322"/>
      <c r="L39" s="321"/>
      <c r="M39" s="321"/>
      <c r="O39" s="294" t="str">
        <f t="shared" si="1"/>
        <v>ASLine</v>
      </c>
    </row>
    <row r="40" spans="1:15" s="294" customFormat="1" x14ac:dyDescent="0.25">
      <c r="A40" s="320">
        <f t="shared" si="0"/>
        <v>27154</v>
      </c>
      <c r="B40" s="317"/>
      <c r="C40" s="317"/>
      <c r="D40" s="317"/>
      <c r="E40" s="317"/>
      <c r="F40" s="322"/>
      <c r="G40" s="323"/>
      <c r="H40" s="324"/>
      <c r="I40" s="324"/>
      <c r="J40" s="324"/>
      <c r="K40" s="322"/>
      <c r="L40" s="321"/>
      <c r="M40" s="321"/>
      <c r="O40" s="294" t="str">
        <f t="shared" si="1"/>
        <v>ASLine</v>
      </c>
    </row>
    <row r="41" spans="1:15" s="294" customFormat="1" x14ac:dyDescent="0.25">
      <c r="A41" s="320">
        <f t="shared" si="0"/>
        <v>27154</v>
      </c>
      <c r="B41" s="317"/>
      <c r="C41" s="317"/>
      <c r="D41" s="317"/>
      <c r="E41" s="317"/>
      <c r="F41" s="322"/>
      <c r="G41" s="323"/>
      <c r="H41" s="324"/>
      <c r="I41" s="324"/>
      <c r="J41" s="324"/>
      <c r="K41" s="322"/>
      <c r="L41" s="321"/>
      <c r="M41" s="321"/>
      <c r="O41" s="294" t="str">
        <f t="shared" si="1"/>
        <v>ASLine</v>
      </c>
    </row>
    <row r="42" spans="1:15" s="294" customFormat="1" x14ac:dyDescent="0.25">
      <c r="A42" s="320">
        <f t="shared" si="0"/>
        <v>27154</v>
      </c>
      <c r="B42" s="317"/>
      <c r="C42" s="317"/>
      <c r="D42" s="317"/>
      <c r="E42" s="317"/>
      <c r="F42" s="322"/>
      <c r="G42" s="323"/>
      <c r="H42" s="324"/>
      <c r="I42" s="324"/>
      <c r="J42" s="324"/>
      <c r="K42" s="322"/>
      <c r="L42" s="321"/>
      <c r="M42" s="321"/>
      <c r="O42" s="294" t="str">
        <f t="shared" si="1"/>
        <v>ASLine</v>
      </c>
    </row>
    <row r="43" spans="1:15" s="294" customFormat="1" x14ac:dyDescent="0.25">
      <c r="A43" s="320">
        <f t="shared" si="0"/>
        <v>27154</v>
      </c>
      <c r="B43" s="317"/>
      <c r="C43" s="317"/>
      <c r="D43" s="317"/>
      <c r="E43" s="317"/>
      <c r="F43" s="322"/>
      <c r="G43" s="323"/>
      <c r="H43" s="324"/>
      <c r="I43" s="324"/>
      <c r="J43" s="324"/>
      <c r="K43" s="322"/>
      <c r="L43" s="321"/>
      <c r="M43" s="321"/>
      <c r="O43" s="294" t="str">
        <f t="shared" si="1"/>
        <v>ASLine</v>
      </c>
    </row>
    <row r="44" spans="1:15" s="294" customFormat="1" x14ac:dyDescent="0.25">
      <c r="A44" s="320">
        <f t="shared" si="0"/>
        <v>27154</v>
      </c>
      <c r="B44" s="317"/>
      <c r="C44" s="317"/>
      <c r="D44" s="317"/>
      <c r="E44" s="317"/>
      <c r="F44" s="322"/>
      <c r="G44" s="323"/>
      <c r="H44" s="324"/>
      <c r="I44" s="324"/>
      <c r="J44" s="324"/>
      <c r="K44" s="322"/>
      <c r="L44" s="321"/>
      <c r="M44" s="321"/>
      <c r="O44" s="294" t="str">
        <f t="shared" si="1"/>
        <v>ASLine</v>
      </c>
    </row>
    <row r="45" spans="1:15" s="294" customFormat="1" x14ac:dyDescent="0.25">
      <c r="A45" s="320">
        <f t="shared" si="0"/>
        <v>27154</v>
      </c>
      <c r="B45" s="317"/>
      <c r="C45" s="317"/>
      <c r="D45" s="317"/>
      <c r="E45" s="317"/>
      <c r="F45" s="322"/>
      <c r="G45" s="323"/>
      <c r="H45" s="324"/>
      <c r="I45" s="324"/>
      <c r="J45" s="324"/>
      <c r="K45" s="322"/>
      <c r="L45" s="321"/>
      <c r="M45" s="321"/>
      <c r="O45" s="294" t="str">
        <f t="shared" si="1"/>
        <v>ASLine</v>
      </c>
    </row>
    <row r="46" spans="1:15" s="294" customFormat="1" x14ac:dyDescent="0.25">
      <c r="A46" s="320">
        <f t="shared" si="0"/>
        <v>27154</v>
      </c>
      <c r="B46" s="317"/>
      <c r="C46" s="317"/>
      <c r="D46" s="317"/>
      <c r="E46" s="317"/>
      <c r="F46" s="322"/>
      <c r="G46" s="323"/>
      <c r="H46" s="324"/>
      <c r="I46" s="324"/>
      <c r="J46" s="324"/>
      <c r="K46" s="322"/>
      <c r="L46" s="321"/>
      <c r="M46" s="321"/>
      <c r="O46" s="294" t="str">
        <f t="shared" si="1"/>
        <v>ASLine</v>
      </c>
    </row>
    <row r="47" spans="1:15" s="294" customFormat="1" x14ac:dyDescent="0.25">
      <c r="A47" s="320">
        <f t="shared" si="0"/>
        <v>27154</v>
      </c>
      <c r="B47" s="317"/>
      <c r="C47" s="317"/>
      <c r="D47" s="317"/>
      <c r="E47" s="317"/>
      <c r="F47" s="322"/>
      <c r="G47" s="323"/>
      <c r="H47" s="324"/>
      <c r="I47" s="324"/>
      <c r="J47" s="324"/>
      <c r="K47" s="322"/>
      <c r="L47" s="321"/>
      <c r="M47" s="321"/>
      <c r="O47" s="294" t="str">
        <f t="shared" si="1"/>
        <v>ASLine</v>
      </c>
    </row>
    <row r="48" spans="1:15" s="294" customFormat="1" x14ac:dyDescent="0.25">
      <c r="A48" s="320">
        <f t="shared" si="0"/>
        <v>27154</v>
      </c>
      <c r="B48" s="317"/>
      <c r="C48" s="317"/>
      <c r="D48" s="317"/>
      <c r="E48" s="317"/>
      <c r="F48" s="322"/>
      <c r="G48" s="323"/>
      <c r="H48" s="324"/>
      <c r="I48" s="324"/>
      <c r="J48" s="324"/>
      <c r="K48" s="322"/>
      <c r="L48" s="321"/>
      <c r="M48" s="321"/>
      <c r="O48" s="294" t="str">
        <f t="shared" si="1"/>
        <v>ASLine</v>
      </c>
    </row>
    <row r="49" spans="1:15" s="294" customFormat="1" x14ac:dyDescent="0.25">
      <c r="A49" s="320">
        <f t="shared" si="0"/>
        <v>27154</v>
      </c>
      <c r="B49" s="317"/>
      <c r="C49" s="317"/>
      <c r="D49" s="317"/>
      <c r="E49" s="317"/>
      <c r="F49" s="322"/>
      <c r="G49" s="323"/>
      <c r="H49" s="324"/>
      <c r="I49" s="324"/>
      <c r="J49" s="324"/>
      <c r="K49" s="322"/>
      <c r="L49" s="321"/>
      <c r="M49" s="321"/>
      <c r="O49" s="294" t="str">
        <f t="shared" si="1"/>
        <v>ASLine</v>
      </c>
    </row>
    <row r="50" spans="1:15" s="294" customFormat="1" x14ac:dyDescent="0.25">
      <c r="A50" s="320">
        <f t="shared" si="0"/>
        <v>27154</v>
      </c>
      <c r="B50" s="317"/>
      <c r="C50" s="317"/>
      <c r="D50" s="317"/>
      <c r="E50" s="317"/>
      <c r="F50" s="322"/>
      <c r="G50" s="323"/>
      <c r="H50" s="324"/>
      <c r="I50" s="324"/>
      <c r="J50" s="324"/>
      <c r="K50" s="322"/>
      <c r="L50" s="321"/>
      <c r="M50" s="321"/>
      <c r="O50" s="294" t="str">
        <f t="shared" si="1"/>
        <v>ASLine</v>
      </c>
    </row>
    <row r="51" spans="1:15" s="294" customFormat="1" x14ac:dyDescent="0.25">
      <c r="A51" s="320">
        <f t="shared" si="0"/>
        <v>27154</v>
      </c>
      <c r="B51" s="317"/>
      <c r="C51" s="317"/>
      <c r="D51" s="317"/>
      <c r="E51" s="317"/>
      <c r="F51" s="322"/>
      <c r="G51" s="323"/>
      <c r="H51" s="324"/>
      <c r="I51" s="324"/>
      <c r="J51" s="324"/>
      <c r="K51" s="322"/>
      <c r="L51" s="321"/>
      <c r="M51" s="321"/>
      <c r="O51" s="294" t="str">
        <f t="shared" si="1"/>
        <v>ASLine</v>
      </c>
    </row>
    <row r="52" spans="1:15" s="294" customFormat="1" x14ac:dyDescent="0.25">
      <c r="A52" s="320">
        <f t="shared" si="0"/>
        <v>27154</v>
      </c>
      <c r="B52" s="317"/>
      <c r="C52" s="317"/>
      <c r="D52" s="317"/>
      <c r="E52" s="317"/>
      <c r="F52" s="322"/>
      <c r="G52" s="323"/>
      <c r="H52" s="324"/>
      <c r="I52" s="324"/>
      <c r="J52" s="324"/>
      <c r="K52" s="322"/>
      <c r="L52" s="321"/>
      <c r="M52" s="321"/>
      <c r="O52" s="294" t="str">
        <f t="shared" si="1"/>
        <v>ASLine</v>
      </c>
    </row>
    <row r="53" spans="1:15" ht="15.75" x14ac:dyDescent="0.25">
      <c r="A53" s="320">
        <f t="shared" si="0"/>
        <v>27154</v>
      </c>
      <c r="B53" s="317"/>
      <c r="C53" s="317"/>
      <c r="D53" s="317"/>
      <c r="E53" s="317"/>
      <c r="F53" s="322"/>
      <c r="G53" s="323"/>
      <c r="H53" s="324"/>
      <c r="I53" s="324"/>
      <c r="J53" s="324"/>
      <c r="K53" s="322"/>
      <c r="L53" s="321"/>
      <c r="M53" s="321"/>
      <c r="O53" s="294" t="str">
        <f t="shared" si="1"/>
        <v>ASLine</v>
      </c>
    </row>
    <row r="54" spans="1:15" ht="15.75" x14ac:dyDescent="0.25">
      <c r="A54" s="320">
        <f t="shared" si="0"/>
        <v>27154</v>
      </c>
      <c r="B54" s="317"/>
      <c r="C54" s="317"/>
      <c r="D54" s="317"/>
      <c r="E54" s="317"/>
      <c r="F54" s="322"/>
      <c r="G54" s="323"/>
      <c r="H54" s="324"/>
      <c r="I54" s="324"/>
      <c r="J54" s="324"/>
      <c r="K54" s="322"/>
      <c r="L54" s="321"/>
      <c r="M54" s="321"/>
      <c r="O54" s="294" t="str">
        <f t="shared" si="1"/>
        <v>ASLine</v>
      </c>
    </row>
    <row r="55" spans="1:15" ht="15.75" x14ac:dyDescent="0.25">
      <c r="A55" s="320">
        <f t="shared" si="0"/>
        <v>27154</v>
      </c>
      <c r="B55" s="317"/>
      <c r="C55" s="317"/>
      <c r="D55" s="317"/>
      <c r="E55" s="317"/>
      <c r="F55" s="322"/>
      <c r="G55" s="323"/>
      <c r="H55" s="324"/>
      <c r="I55" s="324"/>
      <c r="J55" s="324"/>
      <c r="K55" s="322"/>
      <c r="L55" s="321"/>
      <c r="M55" s="321"/>
      <c r="O55" s="294" t="str">
        <f t="shared" si="1"/>
        <v>ASLine</v>
      </c>
    </row>
    <row r="56" spans="1:15" ht="15.75" x14ac:dyDescent="0.25">
      <c r="A56" s="320">
        <f t="shared" si="0"/>
        <v>27154</v>
      </c>
      <c r="B56" s="317"/>
      <c r="C56" s="317"/>
      <c r="D56" s="317"/>
      <c r="E56" s="317"/>
      <c r="F56" s="322"/>
      <c r="G56" s="323"/>
      <c r="H56" s="324"/>
      <c r="I56" s="324"/>
      <c r="J56" s="324"/>
      <c r="K56" s="322"/>
      <c r="L56" s="321"/>
      <c r="M56" s="321"/>
      <c r="O56" s="294" t="str">
        <f t="shared" si="1"/>
        <v>ASLine</v>
      </c>
    </row>
    <row r="57" spans="1:15" ht="15.75" x14ac:dyDescent="0.25">
      <c r="A57" s="320">
        <f t="shared" si="0"/>
        <v>27154</v>
      </c>
      <c r="B57" s="317"/>
      <c r="C57" s="317"/>
      <c r="D57" s="317"/>
      <c r="E57" s="317"/>
      <c r="F57" s="322"/>
      <c r="G57" s="323"/>
      <c r="H57" s="324"/>
      <c r="I57" s="324"/>
      <c r="J57" s="324"/>
      <c r="K57" s="322"/>
      <c r="L57" s="321"/>
      <c r="M57" s="321"/>
      <c r="O57" s="294" t="str">
        <f t="shared" si="1"/>
        <v>ASLine</v>
      </c>
    </row>
    <row r="58" spans="1:15" ht="15.75" x14ac:dyDescent="0.25">
      <c r="A58" s="320">
        <f t="shared" si="0"/>
        <v>27154</v>
      </c>
      <c r="B58" s="317"/>
      <c r="C58" s="317"/>
      <c r="D58" s="317"/>
      <c r="E58" s="317"/>
      <c r="F58" s="322"/>
      <c r="G58" s="323"/>
      <c r="H58" s="324"/>
      <c r="I58" s="324"/>
      <c r="J58" s="324"/>
      <c r="K58" s="322"/>
      <c r="L58" s="321"/>
      <c r="M58" s="321"/>
      <c r="O58" s="294" t="str">
        <f t="shared" si="1"/>
        <v>ASLine</v>
      </c>
    </row>
    <row r="59" spans="1:15" ht="15.75" x14ac:dyDescent="0.25">
      <c r="A59" s="320">
        <f t="shared" si="0"/>
        <v>27154</v>
      </c>
      <c r="B59" s="317"/>
      <c r="C59" s="317"/>
      <c r="D59" s="317"/>
      <c r="E59" s="317"/>
      <c r="F59" s="322"/>
      <c r="G59" s="323"/>
      <c r="H59" s="324"/>
      <c r="I59" s="324"/>
      <c r="J59" s="324"/>
      <c r="K59" s="322"/>
      <c r="L59" s="321"/>
      <c r="M59" s="321"/>
      <c r="O59"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59">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9">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B60:B1048576</xm:sqref>
        </x14:dataValidation>
        <x14:dataValidation type="list" allowBlank="1" showInputMessage="1" showErrorMessage="1" promptTitle="End of Reporting Period" prompt="Use Drop Down Menu to enter end of reporting period.">
          <x14:formula1>
            <xm:f>LineInfo!$D$2:$D$5</xm:f>
          </x14:formula1>
          <xm:sqref>E60:E1048576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419" t="s">
        <v>168</v>
      </c>
      <c r="B1" s="419"/>
      <c r="C1" s="419"/>
      <c r="D1" s="419"/>
      <c r="E1" s="419"/>
      <c r="F1" s="419"/>
      <c r="G1" s="419"/>
      <c r="H1" s="419"/>
      <c r="I1" s="419"/>
      <c r="J1" s="419"/>
      <c r="K1" s="419"/>
      <c r="L1" s="419"/>
      <c r="M1" s="419"/>
      <c r="N1" s="419"/>
      <c r="O1" s="419"/>
      <c r="P1" s="419"/>
      <c r="Q1" s="419"/>
      <c r="R1" s="419"/>
      <c r="S1" s="419"/>
      <c r="T1" s="419"/>
      <c r="U1" s="419"/>
      <c r="V1" s="420" t="s">
        <v>54</v>
      </c>
      <c r="W1" s="420"/>
      <c r="X1" s="420"/>
      <c r="Y1" s="420"/>
      <c r="Z1" s="420"/>
      <c r="AA1" s="420"/>
      <c r="AB1" s="420"/>
      <c r="AC1" s="420"/>
      <c r="AD1" s="420"/>
      <c r="AE1" s="420"/>
      <c r="AF1" s="420"/>
      <c r="AG1" s="420"/>
      <c r="AH1" s="420"/>
      <c r="AI1" s="420"/>
      <c r="AJ1" s="420"/>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Atlantic Specialty Insurance Company</v>
      </c>
      <c r="B4" s="155">
        <f>'Cover Page'!L9</f>
        <v>27154</v>
      </c>
      <c r="C4" s="155" t="str">
        <f>'Cover Page'!B13</f>
        <v>Intact Financial Group</v>
      </c>
      <c r="D4" s="156">
        <f>'Cover Page'!L13</f>
        <v>4904</v>
      </c>
      <c r="E4" s="155" t="str">
        <f>'Cover Page'!B17</f>
        <v>605 Highway 169 North, Suite 800</v>
      </c>
      <c r="F4" s="155" t="str">
        <f>'Cover Page'!B20</f>
        <v>Plymouth</v>
      </c>
      <c r="G4" s="155" t="str">
        <f>'Cover Page'!I20</f>
        <v>MN</v>
      </c>
      <c r="H4" s="156">
        <f>'Cover Page'!L20</f>
        <v>55441</v>
      </c>
      <c r="I4" s="155" t="b">
        <v>1</v>
      </c>
      <c r="J4" s="155" t="b">
        <v>0</v>
      </c>
      <c r="K4" s="157">
        <f>'Cover Page'!B32</f>
        <v>0</v>
      </c>
      <c r="L4" s="177" t="str">
        <f>'Cover Page'!B35</f>
        <v>Paul Brehm</v>
      </c>
      <c r="M4" s="177" t="str">
        <f>'Cover Page'!B38</f>
        <v>Senior Vice President</v>
      </c>
      <c r="N4" s="220" t="str">
        <f>'Cover Page'!I35</f>
        <v>952-852-2472</v>
      </c>
      <c r="O4" s="220" t="str">
        <f>'Cover Page'!L35</f>
        <v>N/A</v>
      </c>
      <c r="P4" s="155" t="str">
        <f>'Cover Page'!I38</f>
        <v>PBrehm@intactinsurance.com</v>
      </c>
      <c r="Q4" s="155" t="str">
        <f>'Cover Page'!B42</f>
        <v>Bridget Delaney</v>
      </c>
      <c r="R4" s="155" t="str">
        <f>'Cover Page'!B46</f>
        <v>Senior Counsel</v>
      </c>
      <c r="S4" s="220" t="str">
        <f>'Cover Page'!I42</f>
        <v>952-852-0476</v>
      </c>
      <c r="T4" s="220" t="str">
        <f>'Cover Page'!L42</f>
        <v>N/A</v>
      </c>
      <c r="U4" s="155" t="str">
        <f>'Cover Page'!I46</f>
        <v>BDelaney@intactinsurance.com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Please see the Commercial Auto Explanatory Memorandum on the adjacent tab.                                                                                                   Please see the Comml Liab&amp; CMP Explanatory Memorandum on the tab adjacent to the Comml Auto Explanatory Memorandum tab explaining our proposed action.                                                                                                                                                                                                                                                                                                        Please see WC Explanatory Memo on the tab adjacent to the Comml Liability Explanatory Memo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Memorandum</vt:lpstr>
      <vt:lpstr>Comml Auto Explanatory Memo</vt:lpstr>
      <vt:lpstr>Comml Liab&amp;CMP Explanatory Memo</vt:lpstr>
      <vt:lpstr>WC Explanatory Memo</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Delaney, Bridget A.</cp:lastModifiedBy>
  <cp:lastPrinted>2020-05-12T15:41:53Z</cp:lastPrinted>
  <dcterms:created xsi:type="dcterms:W3CDTF">2020-04-14T23:06:16Z</dcterms:created>
  <dcterms:modified xsi:type="dcterms:W3CDTF">2021-04-30T21:16:09Z</dcterms:modified>
</cp:coreProperties>
</file>