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<sst xmlns="http://schemas.openxmlformats.org/spreadsheetml/2006/main" count="561" uniqueCount="365">
  <si>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</si>
  <si>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</si>
  <si>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</si>
  <si>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</si>
  <si>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</si>
  <si>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</si>
  <si>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</si>
  <si>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</si>
  <si>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</si>
  <si>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</si>
  <si>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</si>
  <si>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</si>
  <si>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</si>
  <si>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</si>
  <si>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</si>
  <si>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</si>
  <si>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</si>
  <si>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</si>
  <si>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</si>
  <si>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</si>
  <si>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</si>
  <si>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</si>
  <si>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</si>
  <si>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</si>
  <si>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</si>
  <si>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</si>
  <si>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</si>
  <si>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</si>
  <si>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</si>
  <si>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</si>
  <si>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</si>
  <si>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</si>
  <si>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</si>
  <si>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</si>
  <si>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</si>
  <si>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</si>
  <si>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</si>
  <si>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</si>
  <si>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</si>
  <si>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</si>
  <si>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</si>
  <si>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</si>
  <si>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</si>
  <si>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</si>
  <si>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</si>
  <si>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</si>
  <si>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</si>
  <si>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</si>
  <si>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</si>
  <si>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</si>
  <si>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</si>
  <si>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</si>
  <si>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</si>
  <si>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</si>
  <si>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</si>
  <si>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</si>
  <si>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</si>
  <si>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</si>
  <si>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</si>
  <si>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</si>
  <si>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</si>
  <si>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</si>
  <si>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</si>
  <si>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</si>
  <si>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</si>
  <si>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</si>
  <si>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</si>
  <si>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</si>
  <si>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</si>
  <si>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</si>
  <si>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</si>
  <si>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</si>
  <si>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</si>
  <si>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</si>
  <si>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</si>
  <si>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</si>
  <si>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</si>
  <si>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</si>
  <si>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</si>
  <si>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</si>
  <si>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</si>
  <si>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</si>
  <si>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</si>
  <si>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</si>
  <si>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</si>
  <si>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</si>
  <si>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</si>
  <si>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</si>
  <si>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</si>
  <si>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</si>
  <si>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</si>
  <si>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</si>
  <si>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</si>
  <si>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</si>
  <si>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</si>
  <si>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</si>
  <si>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</si>
  <si>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</si>
  <si>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</si>
  <si>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</si>
  <si>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</si>
  <si>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</si>
  <si>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</si>
  <si>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</si>
  <si>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</si>
  <si>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</si>
  <si>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</si>
  <si>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</si>
  <si>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</si>
  <si>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</si>
  <si>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</si>
  <si>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</si>
  <si>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</si>
  <si>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</si>
  <si>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</si>
  <si>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</si>
  <si>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</si>
  <si>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</si>
  <si>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</si>
  <si>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</si>
  <si>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</si>
  <si>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</si>
  <si>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</si>
  <si>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</si>
  <si>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</si>
  <si>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</si>
  <si>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</si>
  <si>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</si>
  <si>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</si>
  <si>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</si>
  <si>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</si>
  <si>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</si>
  <si>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</si>
  <si>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</si>
  <si>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</si>
  <si>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</si>
  <si>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</si>
  <si>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</si>
  <si>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</si>
  <si>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</si>
  <si>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</si>
  <si>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</si>
  <si>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</si>
  <si>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</si>
  <si>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</si>
  <si>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</si>
  <si>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</si>
  <si>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</si>
  <si>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</si>
  <si>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</si>
  <si>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</si>
  <si>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</si>
  <si>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</si>
  <si>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</si>
  <si>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</si>
  <si>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</si>
  <si>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</si>
  <si>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</si>
  <si>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</si>
  <si>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</si>
  <si>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</si>
  <si>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</si>
  <si>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</si>
  <si>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</si>
  <si>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</si>
  <si>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</si>
  <si>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</si>
  <si>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</si>
  <si>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</si>
  <si>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</si>
  <si>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</si>
  <si>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</si>
  <si>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</si>
  <si>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</si>
  <si>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</si>
  <si>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</si>
  <si>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</si>
  <si>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</si>
  <si>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</si>
  <si>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</si>
  <si>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</si>
  <si>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</si>
  <si>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</si>
  <si>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</si>
  <si>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</si>
  <si>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</si>
  <si>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</si>
  <si>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</si>
  <si>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</si>
  <si>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</si>
  <si>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</si>
  <si>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</si>
  <si>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</si>
  <si>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</si>
  <si>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</si>
  <si>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</si>
  <si>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</si>
  <si>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</si>
  <si>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</si>
  <si>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</si>
  <si>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</si>
  <si>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</si>
  <si>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</si>
  <si>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</si>
  <si>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</si>
  <si>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</si>
  <si>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</si>
  <si>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</si>
  <si>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</si>
  <si>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</si>
  <si>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</si>
  <si>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</si>
  <si>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</si>
  <si>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</si>
  <si>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</si>
  <si>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</si>
  <si>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</si>
  <si>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</si>
  <si>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</si>
  <si>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</si>
  <si>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</si>
  <si>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</si>
  <si>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</si>
  <si>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</si>
  <si>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</si>
  <si>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</si>
  <si>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</si>
  <si>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</si>
  <si>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</si>
  <si>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</si>
  <si>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</si>
  <si>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</si>
  <si>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</si>
  <si>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</si>
  <si>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</si>
  <si>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</si>
  <si>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</si>
  <si>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</si>
  <si>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</si>
  <si>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</si>
  <si>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</si>
  <si>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</si>
  <si>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</si>
  <si>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</si>
  <si>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</si>
  <si>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</si>
  <si>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</si>
  <si>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</si>
  <si>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</si>
  <si>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</si>
  <si>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</si>
  <si>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</si>
  <si>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</si>
  <si>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</si>
  <si>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</si>
  <si>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</si>
  <si>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</si>
  <si>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</si>
  <si>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</si>
  <si>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</si>
  <si>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</si>
  <si>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</si>
  <si>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</si>
  <si>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</si>
  <si>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</si>
  <si>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</si>
  <si>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</si>
  <si>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</si>
  <si>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</si>
  <si>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</si>
  <si>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</si>
  <si>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</si>
  <si>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</si>
  <si>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</si>
  <si>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</si>
  <si>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</si>
  <si>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</si>
  <si>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</si>
  <si>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</si>
  <si>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</si>
  <si>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</si>
  <si>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</si>
  <si>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</si>
  <si>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</si>
  <si>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</si>
  <si>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</si>
  <si>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</si>
  <si>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</si>
  <si>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</si>
  <si>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</si>
  <si>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</si>
  <si>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</si>
  <si>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</si>
  <si>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</si>
  <si>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</si>
  <si>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</si>
  <si>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</si>
  <si>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</si>
  <si>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</si>
  <si>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</si>
  <si>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</si>
  <si>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</si>
  <si>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</si>
  <si>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</si>
  <si>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</si>
  <si>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</si>
  <si>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</si>
  <si>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</si>
  <si>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</si>
  <si>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</si>
  <si>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</si>
  <si>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</si>
  <si>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</si>
  <si>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</si>
  <si>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</si>
  <si>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</si>
  <si>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</si>
  <si>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</si>
  <si>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</si>
  <si>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</si>
  <si>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</si>
  <si>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</si>
  <si>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</si>
  <si>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</si>
  <si>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</si>
  <si>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</si>
  <si>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</si>
  <si>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</si>
  <si>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</si>
  <si>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</si>
  <si>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</si>
  <si>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</si>
  <si>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</si>
  <si>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</si>
  <si>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</si>
  <si>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</si>
  <si>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</si>
  <si>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</si>
  <si>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</si>
  <si>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</si>
  <si>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</si>
  <si>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</si>
  <si>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</si>
  <si>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</si>
  <si>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</si>
  <si>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</si>
  <si>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</si>
  <si>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</si>
  <si>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</si>
  <si>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</si>
  <si>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</si>
  <si>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</si>
  <si>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</si>
  <si>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ARCH INSURANCE GROUP</t>
  </si>
  <si>
    <t>210 HUDSON STREET, SUITE 300</t>
  </si>
  <si>
    <t>JERSEY CITY</t>
  </si>
  <si>
    <t>DAVID P. VISCUSI</t>
  </si>
  <si>
    <t>201-743-4120</t>
  </si>
  <si>
    <t>VP, COMPLIANCE AND STATISTICAL REPORTING</t>
  </si>
  <si>
    <t>DVISCUSI@ARCHINSURANCE.COM</t>
  </si>
  <si>
    <t>SAME</t>
  </si>
  <si>
    <t>see attached file</t>
  </si>
  <si>
    <t>ARCH INDEMNITY INSURANCE COMPANY</t>
  </si>
  <si>
    <t xml:space="preserve"> </t>
  </si>
  <si>
    <t>SEE ATTACHED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</si>
</sst>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0" borderId="10" xfId="7" applyNumberFormat="1" applyFont="1" applyFill="1" applyBorder="1" applyAlignment="1">
      <alignment horizontal="right"/>
    </xf>
    <xf numFmtId="9" fontId="42" fillId="0" borderId="10" xfId="7" applyNumberFormat="1" applyFont="1" applyFill="1" applyBorder="1" applyAlignment="1">
      <alignment horizontal="right"/>
    </xf>
    <xf numFmtId="9" fontId="42" fillId="0" borderId="10" xfId="7" applyNumberFormat="1" applyFont="1" applyFill="1" applyBorder="1" applyAlignment="1">
      <alignment horizontal="right"/>
    </xf>
    <xf numFmtId="9" fontId="42" fillId="0" borderId="10" xfId="7" applyNumberFormat="1" applyFont="1" applyFill="1" applyBorder="1" applyAlignment="1">
      <alignment horizontal="right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ISCUSI@ARCH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40" workbookViewId="0">
      <selection activeCell="Q21" sqref="Q21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362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30830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1279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264</v>
      </c>
      <c r="J20" s="125"/>
      <c r="K20" s="25"/>
      <c r="L20" s="154">
        <v>7311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75" zoomScale="120" zoomScaleNormal="120" workbookViewId="0">
      <selection activeCell="I72" sqref="I72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ARCH INDEMNITY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30830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ARCH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1279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1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1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1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1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 t="s">
        <v>363</v>
      </c>
      <c r="H69" s="384" t="s">
        <v>363</v>
      </c>
      <c r="I69" s="387">
        <v>0.25</v>
      </c>
      <c r="J69" s="385" t="s">
        <v>363</v>
      </c>
      <c r="K69" s="386" t="s">
        <v>363</v>
      </c>
      <c r="L69" s="332"/>
      <c r="M69" s="331"/>
      <c r="N69" s="149"/>
      <c r="O69" s="149"/>
      <c r="P69" s="149"/>
      <c r="Q69" s="149"/>
      <c r="R69" s="149"/>
      <c r="S69" s="149"/>
      <c r="T69" s="149"/>
      <c r="U69" s="216" t="str">
        <f>G69</f>
        <v xml:space="preserve"> </v>
      </c>
      <c r="V69" s="217" t="str">
        <f t="shared" ref="V69" si="31">H69</f>
        <v xml:space="preserve"> </v>
      </c>
      <c r="W69" s="217">
        <f t="shared" ref="W69" si="32">I69</f>
        <v>0.25</v>
      </c>
      <c r="X69" s="217" t="str">
        <f t="shared" ref="X69" si="33">J69</f>
        <v xml:space="preserve"> </v>
      </c>
      <c r="Y69" s="217" t="str">
        <f t="shared" ref="Y69" si="34">K69</f>
        <v xml:space="preserve"> 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22" workbookViewId="0">
      <selection activeCell="P41" sqref="P4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ARCH INDEMNITY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30830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ARCH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 t="s">
        <v>361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 t="s">
        <v>364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topLeftCell="F10" workbookViewId="0">
      <selection activeCell="M19" sqref="M19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ARCH INDEMNITY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30830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ARCH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1279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30830</v>
      </c>
      <c r="B17" s="318" t="s">
        <v>363</v>
      </c>
      <c r="C17" s="318"/>
      <c r="D17" s="318" t="s">
        <v>363</v>
      </c>
      <c r="E17" s="318" t="s">
        <v>348</v>
      </c>
      <c r="F17" s="323" t="s">
        <v>363</v>
      </c>
      <c r="G17" s="324" t="s">
        <v>363</v>
      </c>
      <c r="H17" s="325" t="s">
        <v>363</v>
      </c>
      <c r="I17" s="325" t="s">
        <v>363</v>
      </c>
      <c r="J17" s="325" t="s">
        <v>363</v>
      </c>
      <c r="K17" s="323" t="s">
        <v>363</v>
      </c>
      <c r="L17" s="322" t="s">
        <v>363</v>
      </c>
      <c r="M17" s="322" t="s">
        <v>363</v>
      </c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30830</v>
      </c>
      <c r="B18" s="318" t="s">
        <v>363</v>
      </c>
      <c r="C18" s="318"/>
      <c r="D18" s="318" t="s">
        <v>363</v>
      </c>
      <c r="E18" s="318" t="s">
        <v>348</v>
      </c>
      <c r="F18" s="323" t="s">
        <v>363</v>
      </c>
      <c r="G18" s="324" t="s">
        <v>363</v>
      </c>
      <c r="H18" s="325" t="s">
        <v>363</v>
      </c>
      <c r="I18" s="325" t="s">
        <v>363</v>
      </c>
      <c r="J18" s="325" t="s">
        <v>363</v>
      </c>
      <c r="K18" s="323" t="s">
        <v>363</v>
      </c>
      <c r="L18" s="322" t="s">
        <v>363</v>
      </c>
      <c r="M18" s="322" t="s">
        <v>363</v>
      </c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30830</v>
      </c>
      <c r="B19" s="318" t="s">
        <v>363</v>
      </c>
      <c r="C19" s="318"/>
      <c r="D19" s="318" t="s">
        <v>363</v>
      </c>
      <c r="E19" s="318" t="s">
        <v>348</v>
      </c>
      <c r="F19" s="323" t="s">
        <v>363</v>
      </c>
      <c r="G19" s="324" t="s">
        <v>363</v>
      </c>
      <c r="H19" s="325" t="s">
        <v>363</v>
      </c>
      <c r="I19" s="325" t="s">
        <v>363</v>
      </c>
      <c r="J19" s="325" t="s">
        <v>363</v>
      </c>
      <c r="K19" s="323" t="s">
        <v>363</v>
      </c>
      <c r="L19" s="322" t="s">
        <v>363</v>
      </c>
      <c r="M19" s="322" t="s">
        <v>363</v>
      </c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30830</v>
      </c>
      <c r="B20" s="318"/>
      <c r="C20" s="318"/>
      <c r="D20" s="318"/>
      <c r="E20" s="318"/>
      <c r="F20" s="323"/>
      <c r="G20" s="324" t="s">
        <v>363</v>
      </c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30830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30830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30830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30830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30830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30830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30830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30830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30830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30830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30830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30830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30830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30830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30830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30830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30830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30830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30830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30830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30830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30830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30830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30830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30830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30830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30830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30830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30830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30830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30830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30830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30830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30830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30830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30830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30830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30830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30830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30830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30830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30830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ARCH INDEMNITY INSURANCE COMPANY</v>
      </c>
      <c r="B4" s="155">
        <f>'Cover Page'!L9</f>
        <v>30830</v>
      </c>
      <c r="C4" s="155" t="str">
        <f>'Cover Page'!B13</f>
        <v>ARCH INSURANCE GROUP</v>
      </c>
      <c r="D4" s="156">
        <f>'Cover Page'!L13</f>
        <v>1279</v>
      </c>
      <c r="E4" s="155" t="str">
        <f>'Cover Page'!B17</f>
        <v>210 HUDSON STREET, SUITE 300</v>
      </c>
      <c r="F4" s="155" t="str">
        <f>'Cover Page'!B20</f>
        <v>JERSEY CITY</v>
      </c>
      <c r="G4" s="155" t="str">
        <f>'Cover Page'!I20</f>
        <v>NJ</v>
      </c>
      <c r="H4" s="156">
        <f>'Cover Page'!L20</f>
        <v>7311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DAVID P. VISCUSI</v>
      </c>
      <c r="M4" s="177" t="str">
        <f>'Cover Page'!B38</f>
        <v>VP, COMPLIANCE AND STATISTICAL REPORTING</v>
      </c>
      <c r="N4" s="220" t="str">
        <f>'Cover Page'!I35</f>
        <v>201-743-4120</v>
      </c>
      <c r="O4" s="220">
        <f>'Cover Page'!L35</f>
        <v>0</v>
      </c>
      <c r="P4" s="155" t="str">
        <f>'Cover Page'!I38</f>
        <v>DVISCUSI@ARCHINSURANCE.COM</v>
      </c>
      <c r="Q4" s="155" t="str">
        <f>'Cover Page'!B42</f>
        <v>SAME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file</v>
      </c>
      <c r="AL4" s="155" t="str">
        <f>'Explanatory Memorandum'!C33</f>
        <v>SEE ATTACHED FILE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30830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 t="str">
        <f>Questionnaire!$U$69</f>
        <v xml:space="preserve"> 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30830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 t="str">
        <f>Questionnaire!$V$69</f>
        <v xml:space="preserve"> 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30830</v>
      </c>
      <c r="B5" s="155" t="s">
        <v>81</v>
      </c>
      <c r="C5" s="241">
        <f>Questionnaire!$W$44</f>
        <v>1</v>
      </c>
      <c r="D5" s="242">
        <f>Questionnaire!$W$45</f>
        <v>1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0.25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30830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 t="str">
        <f>Questionnaire!$X$69</f>
        <v xml:space="preserve"> 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30830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 t="str">
        <f>Questionnaire!$Y$69</f>
        <v xml:space="preserve"> 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30830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30830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Wksadm</cp:lastModifiedBy>
  <cp:lastPrinted>2020-05-12T15:41:53Z</cp:lastPrinted>
  <dcterms:created xsi:type="dcterms:W3CDTF">2020-04-14T23:06:16Z</dcterms:created>
  <dcterms:modified xsi:type="dcterms:W3CDTF">2021-04-29T21:20:44Z</dcterms:modified>
</cp:coreProperties>
</file>