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B801FFD1-BFD7-4DCA-B62A-1A0A9BC20F7D}"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<sst xmlns="http://schemas.openxmlformats.org/spreadsheetml/2006/main" count="543" uniqueCount="378">
  <si>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</si>
  <si>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</si>
  <si>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</si>
  <si>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</si>
  <si>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</si>
  <si>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</si>
  <si>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</si>
  <si>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</si>
  <si>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</si>
  <si>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</si>
  <si>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</si>
  <si>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</si>
  <si>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</si>
  <si>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</si>
  <si>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</si>
  <si>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</si>
  <si>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</si>
  <si>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</si>
  <si>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</si>
  <si>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</si>
  <si>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</si>
  <si>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</si>
  <si>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</si>
  <si>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</si>
  <si>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</si>
  <si>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</si>
  <si>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</si>
  <si>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</si>
  <si>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</si>
  <si>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</si>
  <si>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</si>
  <si>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</si>
  <si>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</si>
  <si>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</si>
  <si>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</si>
  <si>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</si>
  <si>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</si>
  <si>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</si>
  <si>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</si>
  <si>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</si>
  <si>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</si>
  <si>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</si>
  <si>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</si>
  <si>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</si>
  <si>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</si>
  <si>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</si>
  <si>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</si>
  <si>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</si>
  <si>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</si>
  <si>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</si>
  <si>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</si>
  <si>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</si>
  <si>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</si>
  <si>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</si>
  <si>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</si>
  <si>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</si>
  <si>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</si>
  <si>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</si>
  <si>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</si>
  <si>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</si>
  <si>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</si>
  <si>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</si>
  <si>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</si>
  <si>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</si>
  <si>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</si>
  <si>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</si>
  <si>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</si>
  <si>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</si>
  <si>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</si>
  <si>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</si>
  <si>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</si>
  <si>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</si>
  <si>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</si>
  <si>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</si>
  <si>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</si>
  <si>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</si>
  <si>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</si>
  <si>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</si>
  <si>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</si>
  <si>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</si>
  <si>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</si>
  <si>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</si>
  <si>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</si>
  <si>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</si>
  <si>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</si>
  <si>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</si>
  <si>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</si>
  <si>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</si>
  <si>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</si>
  <si>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</si>
  <si>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</si>
  <si>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</si>
  <si>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</si>
  <si>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</si>
  <si>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</si>
  <si>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</si>
  <si>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</si>
  <si>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</si>
  <si>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</si>
  <si>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</si>
  <si>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</si>
  <si>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</si>
  <si>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</si>
  <si>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</si>
  <si>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</si>
  <si>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</si>
  <si>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</si>
  <si>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</si>
  <si>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</si>
  <si>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</si>
  <si>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</si>
  <si>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</si>
  <si>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</si>
  <si>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</si>
  <si>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</si>
  <si>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</si>
  <si>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</si>
  <si>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</si>
  <si>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</si>
  <si>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</si>
  <si>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</si>
  <si>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</si>
  <si>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</si>
  <si>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</si>
  <si>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</si>
  <si>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</si>
  <si>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</si>
  <si>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</si>
  <si>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</si>
  <si>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</si>
  <si>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</si>
  <si>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</si>
  <si>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</si>
  <si>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</si>
  <si>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</si>
  <si>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</si>
  <si>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</si>
  <si>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</si>
  <si>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</si>
  <si>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</si>
  <si>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</si>
  <si>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</si>
  <si>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</si>
  <si>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</si>
  <si>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</si>
  <si>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</si>
  <si>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</si>
  <si>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</si>
  <si>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</si>
  <si>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</si>
  <si>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</si>
  <si>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</si>
  <si>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</si>
  <si>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</si>
  <si>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</si>
  <si>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</si>
  <si>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</si>
  <si>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</si>
  <si>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</si>
  <si>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</si>
  <si>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</si>
  <si>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</si>
  <si>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</si>
  <si>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</si>
  <si>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</si>
  <si>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</si>
  <si>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</si>
  <si>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</si>
  <si>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</si>
  <si>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</si>
  <si>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</si>
  <si>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</si>
  <si>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</si>
  <si>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</si>
  <si>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</si>
  <si>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</si>
  <si>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</si>
  <si>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</si>
  <si>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</si>
  <si>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</si>
  <si>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</si>
  <si>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</si>
  <si>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</si>
  <si>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</si>
  <si>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</si>
  <si>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</si>
  <si>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</si>
  <si>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</si>
  <si>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</si>
  <si>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</si>
  <si>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</si>
  <si>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</si>
  <si>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</si>
  <si>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</si>
  <si>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</si>
  <si>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</si>
  <si>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</si>
  <si>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</si>
  <si>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</si>
  <si>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</si>
  <si>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</si>
  <si>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</si>
  <si>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</si>
  <si>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</si>
  <si>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</si>
  <si>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</si>
  <si>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</si>
  <si>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</si>
  <si>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</si>
  <si>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</si>
  <si>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</si>
  <si>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</si>
  <si>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</si>
  <si>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</si>
  <si>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</si>
  <si>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</si>
  <si>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</si>
  <si>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</si>
  <si>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</si>
  <si>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</si>
  <si>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</si>
  <si>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</si>
  <si>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</si>
  <si>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</si>
  <si>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</si>
  <si>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</si>
  <si>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</si>
  <si>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</si>
  <si>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</si>
  <si>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</si>
  <si>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</si>
  <si>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</si>
  <si>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</si>
  <si>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</si>
  <si>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</si>
  <si>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</si>
  <si>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</si>
  <si>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</si>
  <si>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</si>
  <si>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</si>
  <si>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</si>
  <si>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</si>
  <si>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</si>
  <si>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</si>
  <si>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</si>
  <si>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</si>
  <si>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</si>
  <si>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</si>
  <si>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</si>
  <si>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</si>
  <si>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</si>
  <si>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</si>
  <si>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</si>
  <si>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</si>
  <si>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</si>
  <si>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</si>
  <si>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</si>
  <si>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</si>
  <si>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</si>
  <si>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</si>
  <si>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</si>
  <si>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</si>
  <si>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</si>
  <si>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</si>
  <si>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</si>
  <si>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</si>
  <si>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</si>
  <si>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</si>
  <si>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</si>
  <si>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</si>
  <si>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</si>
  <si>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</si>
  <si>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</si>
  <si>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</si>
  <si>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</si>
  <si>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</si>
  <si>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</si>
  <si>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</si>
  <si>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</si>
  <si>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</si>
  <si>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</si>
  <si>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</si>
  <si>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</si>
  <si>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</si>
  <si>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</si>
  <si>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</si>
  <si>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</si>
  <si>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</si>
  <si>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</si>
  <si>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</si>
  <si>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</si>
  <si>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</si>
  <si>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</si>
  <si>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</si>
  <si>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</si>
  <si>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</si>
  <si>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</si>
  <si>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</si>
  <si>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</si>
  <si>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</si>
  <si>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</si>
  <si>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</si>
  <si>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</si>
  <si>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</si>
  <si>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</si>
  <si>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</si>
  <si>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</si>
  <si>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</si>
  <si>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</si>
  <si>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</si>
  <si>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</si>
  <si>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</si>
  <si>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</si>
  <si>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</si>
  <si>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</si>
  <si>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</si>
  <si>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</si>
  <si>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</si>
  <si>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</si>
  <si>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</si>
  <si>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</si>
  <si>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</si>
  <si>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</si>
  <si>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</si>
  <si>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</si>
  <si>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</si>
  <si>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</si>
  <si>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</si>
  <si>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</si>
  <si>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</si>
  <si>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</si>
  <si>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</si>
  <si>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</si>
  <si>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</si>
  <si>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</si>
  <si>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</si>
  <si>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</si>
  <si>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</si>
  <si>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</si>
  <si>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</si>
  <si>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</si>
  <si>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</si>
  <si>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</si>
  <si>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</si>
  <si>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</si>
  <si>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</si>
  <si>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</si>
  <si>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</si>
  <si>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</si>
  <si>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</si>
  <si>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</si>
  <si>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</si>
  <si>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</si>
  <si>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</si>
  <si>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</si>
  <si>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</si>
  <si>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</si>
  <si>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</si>
  <si>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</si>
  <si>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</si>
  <si>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Berkshire Hathaway Insurance Group</t>
  </si>
  <si>
    <t>39 Public Square</t>
  </si>
  <si>
    <t>Wilkes-Barre</t>
  </si>
  <si>
    <t>Matthew O'Connor</t>
  </si>
  <si>
    <t>914-364-8757</t>
  </si>
  <si>
    <t>570-824-8416</t>
  </si>
  <si>
    <t xml:space="preserve">General Counsel &amp; Secretary </t>
  </si>
  <si>
    <t>Matthew.Oconnor@guard.com</t>
  </si>
  <si>
    <t>Marisue Newman</t>
  </si>
  <si>
    <t>570-825-9900 ext. 5251</t>
  </si>
  <si>
    <t>AVP of Regulatory Affairs</t>
  </si>
  <si>
    <t>Marisue.Newman@guard.com</t>
  </si>
  <si>
    <t>0031</t>
  </si>
  <si>
    <t>N/A</t>
  </si>
  <si>
    <t>See attached memorandum.</t>
  </si>
  <si>
    <t>AmGUARD Insurance Company</t>
  </si>
  <si>
    <t>See prior rpt</t>
  </si>
  <si>
    <t>21-267, 21-135, 20-4305, 20-2689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</si>
</sst>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49" fontId="29" fillId="2" borderId="20" xfId="3" applyNumberFormat="1"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isue.Newman@guard.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9"/>
      <c r="P5" s="329"/>
      <c r="Q5" s="329"/>
      <c r="R5" s="329"/>
      <c r="S5" s="329"/>
      <c r="T5" s="329"/>
      <c r="U5" s="329"/>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375</v>
      </c>
      <c r="C9" s="256"/>
      <c r="D9" s="256"/>
      <c r="E9" s="256"/>
      <c r="F9" s="256"/>
      <c r="G9" s="256"/>
      <c r="H9" s="256"/>
      <c r="I9" s="256"/>
      <c r="J9" s="13"/>
      <c r="K9" s="14"/>
      <c r="L9" s="274">
        <v>42390</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360</v>
      </c>
      <c r="C13" s="256"/>
      <c r="D13" s="256"/>
      <c r="E13" s="256"/>
      <c r="F13" s="256"/>
      <c r="G13" s="256"/>
      <c r="H13" s="256"/>
      <c r="I13" s="256"/>
      <c r="J13" s="19"/>
      <c r="K13" s="20"/>
      <c r="L13" s="283" t="s">
        <v>372</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362</v>
      </c>
      <c r="C20" s="256"/>
      <c r="D20" s="256"/>
      <c r="E20" s="256"/>
      <c r="F20" s="256"/>
      <c r="G20" s="256"/>
      <c r="H20" s="23"/>
      <c r="I20" s="283" t="s">
        <v>269</v>
      </c>
      <c r="J20" s="122"/>
      <c r="K20" s="24"/>
      <c r="L20" s="150">
        <v>18703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44305</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363</v>
      </c>
      <c r="C35" s="256"/>
      <c r="D35" s="256"/>
      <c r="E35" s="256"/>
      <c r="F35" s="256"/>
      <c r="G35" s="256"/>
      <c r="H35" s="34"/>
      <c r="I35" s="272" t="s">
        <v>364</v>
      </c>
      <c r="J35" s="260"/>
      <c r="K35" s="35"/>
      <c r="L35" s="272" t="s">
        <v>365</v>
      </c>
      <c r="M35" s="260"/>
      <c r="N35" s="162"/>
    </row>
    <row r="36" spans="1:14" customFormat="1" ht="12.75" customHeight="1" x14ac:dyDescent="0.3">
      <c r="A36" s="163"/>
      <c r="B36" s="164" t="s">
        <v>160</v>
      </c>
      <c r="C36" s="164"/>
      <c r="D36" s="164"/>
      <c r="E36" s="164"/>
      <c r="F36" s="164"/>
      <c r="G36" s="164"/>
      <c r="H36" s="164"/>
      <c r="I36" s="342" t="s">
        <v>37</v>
      </c>
      <c r="J36" s="342"/>
      <c r="K36" s="174"/>
      <c r="L36" s="342" t="s">
        <v>38</v>
      </c>
      <c r="M36" s="342"/>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366</v>
      </c>
      <c r="C38" s="259"/>
      <c r="D38" s="259"/>
      <c r="E38" s="259"/>
      <c r="F38" s="259"/>
      <c r="G38" s="259"/>
      <c r="H38" s="32"/>
      <c r="I38" s="273" t="s">
        <v>367</v>
      </c>
      <c r="J38" s="261"/>
      <c r="K38" s="261"/>
      <c r="L38" s="261"/>
      <c r="M38" s="261"/>
      <c r="N38" s="162"/>
    </row>
    <row r="39" spans="1:14" customFormat="1" ht="12.75" customHeight="1" x14ac:dyDescent="0.3">
      <c r="A39" s="163"/>
      <c r="B39" s="164" t="s">
        <v>39</v>
      </c>
      <c r="C39" s="164"/>
      <c r="D39" s="164"/>
      <c r="E39" s="164"/>
      <c r="F39" s="164"/>
      <c r="G39" s="164"/>
      <c r="H39" s="164"/>
      <c r="I39" s="342" t="s">
        <v>40</v>
      </c>
      <c r="J39" s="342"/>
      <c r="K39" s="342"/>
      <c r="L39" s="342"/>
      <c r="M39" s="342"/>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368</v>
      </c>
      <c r="C42" s="256"/>
      <c r="D42" s="256"/>
      <c r="E42" s="256"/>
      <c r="F42" s="256"/>
      <c r="G42" s="256"/>
      <c r="H42" s="35"/>
      <c r="I42" s="272" t="s">
        <v>369</v>
      </c>
      <c r="J42" s="260"/>
      <c r="K42" s="35"/>
      <c r="L42" s="272" t="s">
        <v>365</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28224D93-6491-4506-9750-09EF72528E32}"/>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E37" sqref="E37:F38"/>
    </sheetView>
  </sheetViews>
  <sheetFormatPr defaultColWidth="9.21875" defaultRowHeight="13.2" x14ac:dyDescent="0.25"/>
  <cols>
    <col min="1" max="1" width="4" style="72" customWidth="1"/>
    <col min="2" max="2" width="2.77734375" style="72" customWidth="1"/>
    <col min="3" max="3" width="3.5546875" style="72" customWidth="1"/>
    <col min="4" max="4" width="3.2187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77734375" style="139" hidden="1" customWidth="1"/>
    <col min="16" max="17" width="6.77734375" style="139" hidden="1" customWidth="1"/>
    <col min="18" max="18" width="9.44140625" style="139" hidden="1" customWidth="1"/>
    <col min="19" max="19" width="8.44140625" style="139" hidden="1" customWidth="1"/>
    <col min="20" max="20" width="6.5546875" style="139" hidden="1" customWidth="1"/>
    <col min="21" max="21" width="4.21875" style="198" hidden="1" customWidth="1"/>
    <col min="22" max="22" width="8.77734375" style="198" hidden="1" customWidth="1"/>
    <col min="23" max="23" width="4" style="198" hidden="1" customWidth="1"/>
    <col min="24" max="24" width="4.77734375" style="198" hidden="1" customWidth="1"/>
    <col min="25" max="25" width="9.44140625" style="198" hidden="1" customWidth="1"/>
    <col min="26" max="26" width="8.44140625" style="198" hidden="1" customWidth="1"/>
    <col min="27" max="27" width="6.5546875" style="198" hidden="1" customWidth="1"/>
    <col min="28" max="39" width="9.21875" style="133"/>
    <col min="40" max="16384" width="9.21875" style="72"/>
  </cols>
  <sheetData>
    <row r="1" spans="1:39" s="61" customFormat="1" ht="30" customHeight="1" thickTop="1" x14ac:dyDescent="0.35">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AmGUARD Insurance Company</v>
      </c>
      <c r="F4" s="328"/>
      <c r="G4" s="113"/>
      <c r="H4" s="113"/>
      <c r="I4" s="113"/>
      <c r="J4" s="114"/>
      <c r="L4" s="74" t="s">
        <v>53</v>
      </c>
      <c r="M4" s="160">
        <f>'Cover Page'!L9</f>
        <v>42390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 Insurance Group</v>
      </c>
      <c r="F6" s="328"/>
      <c r="G6" s="113"/>
      <c r="H6" s="113"/>
      <c r="I6" s="113"/>
      <c r="J6" s="114"/>
      <c r="L6" s="74" t="s">
        <v>54</v>
      </c>
      <c r="M6" s="332" t="s">
        <v>372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05" customHeight="1" x14ac:dyDescent="0.3">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3.05" customHeight="1" x14ac:dyDescent="0.25">
      <c r="A31" s="73"/>
      <c r="B31" s="73"/>
      <c r="C31" s="86"/>
      <c r="D31" s="86"/>
      <c r="E31" s="96"/>
      <c r="F31" s="96"/>
      <c r="G31" s="96"/>
      <c r="H31" s="96"/>
      <c r="I31" s="96"/>
      <c r="J31" s="96"/>
      <c r="K31" s="96"/>
      <c r="L31" s="96"/>
    </row>
    <row r="32" spans="1:39" ht="13.05" customHeight="1" x14ac:dyDescent="0.25">
      <c r="A32" s="73"/>
      <c r="B32" s="73" t="s">
        <v>308</v>
      </c>
      <c r="C32" s="86"/>
      <c r="D32" s="86"/>
      <c r="E32" s="96"/>
      <c r="F32" s="96"/>
      <c r="G32" s="96"/>
      <c r="H32" s="96"/>
      <c r="I32" s="96"/>
      <c r="J32" s="96"/>
      <c r="K32" s="96"/>
      <c r="L32" s="96"/>
    </row>
    <row r="33" spans="1:39" ht="13.05" customHeight="1" x14ac:dyDescent="0.25">
      <c r="A33" s="73"/>
      <c r="B33" s="73"/>
      <c r="C33" s="86"/>
      <c r="D33" s="86"/>
      <c r="E33" s="96"/>
      <c r="F33" s="96"/>
      <c r="G33" s="96"/>
      <c r="H33" s="96"/>
      <c r="I33" s="96"/>
      <c r="J33" s="96"/>
      <c r="K33" s="96"/>
      <c r="L33" s="96"/>
    </row>
    <row r="34" spans="1:39" ht="13.05" customHeight="1" x14ac:dyDescent="0.25">
      <c r="A34" s="73"/>
      <c r="B34" s="73" t="s">
        <v>21</v>
      </c>
      <c r="C34" s="86" t="s">
        <v>176</v>
      </c>
      <c r="D34" s="86"/>
      <c r="E34" s="96"/>
      <c r="F34" s="96"/>
      <c r="G34" s="96"/>
      <c r="H34" s="96"/>
      <c r="I34" s="96"/>
      <c r="J34" s="96"/>
      <c r="K34" s="96"/>
      <c r="L34" s="96"/>
      <c r="N34" s="148" t="b">
        <v>0</v>
      </c>
      <c r="U34" s="202">
        <f>N34*1</f>
        <v>0</v>
      </c>
      <c r="V34" s="198" t="s">
        <v>152</v>
      </c>
    </row>
    <row r="35" spans="1:39" ht="13.0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3.05" customHeight="1" x14ac:dyDescent="0.25">
      <c r="A36" s="97"/>
      <c r="B36" s="67"/>
      <c r="C36" s="101"/>
      <c r="D36" s="100"/>
      <c r="E36" s="65"/>
      <c r="F36" s="98"/>
      <c r="G36" s="98"/>
      <c r="H36" s="98"/>
      <c r="I36" s="99"/>
      <c r="J36" s="99"/>
      <c r="K36" s="99"/>
      <c r="L36" s="99"/>
    </row>
    <row r="37" spans="1:39" ht="13.05" customHeight="1" x14ac:dyDescent="0.25">
      <c r="A37" s="97"/>
      <c r="B37" s="67"/>
      <c r="C37" s="101"/>
      <c r="D37" s="100"/>
      <c r="E37" s="356" t="s">
        <v>377</v>
      </c>
      <c r="F37" s="357"/>
      <c r="G37" s="218"/>
      <c r="H37" s="218"/>
      <c r="I37" s="218"/>
      <c r="J37" s="218"/>
      <c r="K37" s="218"/>
      <c r="L37" s="99"/>
    </row>
    <row r="38" spans="1:39" ht="13.05" customHeight="1" x14ac:dyDescent="0.25">
      <c r="A38" s="97"/>
      <c r="B38" s="67"/>
      <c r="C38" s="101"/>
      <c r="D38" s="100"/>
      <c r="E38" s="358"/>
      <c r="F38" s="359"/>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05"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4" t="s">
        <v>295</v>
      </c>
      <c r="H42" s="344"/>
      <c r="I42" s="344"/>
      <c r="J42" s="344"/>
      <c r="K42" s="344"/>
      <c r="L42" s="344"/>
      <c r="M42" s="344"/>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05"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05"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3.05"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3.05" customHeight="1" x14ac:dyDescent="0.3">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1</v>
      </c>
      <c r="P84" s="148" t="b">
        <v>1</v>
      </c>
      <c r="Q84" s="148" t="b">
        <v>1</v>
      </c>
      <c r="R84" s="148" t="b">
        <v>1</v>
      </c>
      <c r="S84" s="148" t="b">
        <v>0</v>
      </c>
      <c r="T84" s="148" t="b">
        <v>0</v>
      </c>
      <c r="U84" s="200">
        <f t="shared" si="51"/>
        <v>0</v>
      </c>
      <c r="V84" s="200">
        <f t="shared" si="52"/>
        <v>1</v>
      </c>
      <c r="W84" s="200">
        <f t="shared" si="53"/>
        <v>1</v>
      </c>
      <c r="X84" s="200">
        <f t="shared" si="54"/>
        <v>1</v>
      </c>
      <c r="Y84" s="200">
        <f t="shared" si="55"/>
        <v>1</v>
      </c>
      <c r="Z84" s="200">
        <f t="shared" si="56"/>
        <v>0</v>
      </c>
      <c r="AA84" s="200">
        <f t="shared" si="57"/>
        <v>0</v>
      </c>
    </row>
    <row r="85" spans="1:27" x14ac:dyDescent="0.25">
      <c r="A85" s="73"/>
      <c r="B85" s="73" t="s">
        <v>64</v>
      </c>
      <c r="C85" s="86" t="s">
        <v>59</v>
      </c>
      <c r="F85" s="87"/>
      <c r="G85" s="222"/>
      <c r="H85" s="222" t="s">
        <v>376</v>
      </c>
      <c r="I85" s="222" t="s">
        <v>376</v>
      </c>
      <c r="J85" s="222" t="s">
        <v>376</v>
      </c>
      <c r="K85" s="222" t="s">
        <v>376</v>
      </c>
      <c r="L85" s="222"/>
      <c r="M85" s="222"/>
      <c r="U85" s="198">
        <f>G85</f>
        <v>0</v>
      </c>
      <c r="V85" s="198" t="str">
        <f t="shared" ref="V85:AA85" si="58">H85</f>
        <v>See prior rpt</v>
      </c>
      <c r="W85" s="198" t="str">
        <f t="shared" si="58"/>
        <v>See prior rpt</v>
      </c>
      <c r="X85" s="198" t="str">
        <f t="shared" si="58"/>
        <v>See prior rpt</v>
      </c>
      <c r="Y85" s="198" t="str">
        <f t="shared" si="58"/>
        <v>See prior rpt</v>
      </c>
      <c r="Z85" s="198">
        <f t="shared" si="58"/>
        <v>0</v>
      </c>
      <c r="AA85" s="198">
        <f t="shared" si="58"/>
        <v>0</v>
      </c>
    </row>
    <row r="86" spans="1:27" x14ac:dyDescent="0.25">
      <c r="A86" s="73"/>
      <c r="B86" s="73"/>
      <c r="C86" s="86"/>
      <c r="F86" s="87"/>
      <c r="G86" s="217"/>
      <c r="H86" s="217"/>
      <c r="I86" s="217"/>
      <c r="J86" s="217"/>
      <c r="K86" s="217"/>
      <c r="L86" s="217"/>
      <c r="M86" s="217"/>
    </row>
    <row r="87" spans="1:27" ht="13.05"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5" t="s">
        <v>17</v>
      </c>
      <c r="B4" s="116"/>
      <c r="C4" s="117"/>
      <c r="D4" s="113"/>
      <c r="E4" s="156" t="s">
        <v>375</v>
      </c>
      <c r="F4" s="112"/>
      <c r="G4" s="112"/>
      <c r="H4" s="113"/>
      <c r="I4" s="113"/>
      <c r="J4" s="113"/>
      <c r="K4" s="114"/>
      <c r="L4" s="62"/>
      <c r="M4" s="74" t="s">
        <v>53</v>
      </c>
      <c r="N4" s="160">
        <f>'Cover Page'!L9</f>
        <v>42390</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Berkshire Hathaway Insurance Group</v>
      </c>
      <c r="F6" s="112"/>
      <c r="G6" s="113"/>
      <c r="H6" s="113"/>
      <c r="I6" s="113"/>
      <c r="J6" s="113"/>
      <c r="K6" s="114"/>
      <c r="L6" s="62"/>
      <c r="M6" s="74" t="s">
        <v>54</v>
      </c>
      <c r="N6" s="160" t="str">
        <f>'Cover Page'!L13</f>
        <v>0031</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3" t="s">
        <v>374</v>
      </c>
      <c r="D14" s="364"/>
      <c r="E14" s="364"/>
      <c r="F14" s="364"/>
      <c r="G14" s="364"/>
      <c r="H14" s="364"/>
      <c r="I14" s="364"/>
      <c r="J14" s="364"/>
      <c r="K14" s="364"/>
      <c r="L14" s="364"/>
      <c r="M14" s="365"/>
      <c r="N14" s="251"/>
    </row>
    <row r="15" spans="1:14" x14ac:dyDescent="0.3">
      <c r="A15" s="249"/>
      <c r="B15" s="251"/>
      <c r="C15" s="366"/>
      <c r="D15" s="367"/>
      <c r="E15" s="367"/>
      <c r="F15" s="367"/>
      <c r="G15" s="367"/>
      <c r="H15" s="367"/>
      <c r="I15" s="367"/>
      <c r="J15" s="367"/>
      <c r="K15" s="367"/>
      <c r="L15" s="367"/>
      <c r="M15" s="368"/>
      <c r="N15" s="251"/>
    </row>
    <row r="16" spans="1:14" x14ac:dyDescent="0.3">
      <c r="A16" s="249"/>
      <c r="B16" s="251"/>
      <c r="C16" s="366"/>
      <c r="D16" s="367"/>
      <c r="E16" s="367"/>
      <c r="F16" s="367"/>
      <c r="G16" s="367"/>
      <c r="H16" s="367"/>
      <c r="I16" s="367"/>
      <c r="J16" s="367"/>
      <c r="K16" s="367"/>
      <c r="L16" s="367"/>
      <c r="M16" s="368"/>
      <c r="N16" s="251"/>
    </row>
    <row r="17" spans="1:14" x14ac:dyDescent="0.3">
      <c r="A17" s="249"/>
      <c r="B17" s="251"/>
      <c r="C17" s="366"/>
      <c r="D17" s="367"/>
      <c r="E17" s="367"/>
      <c r="F17" s="367"/>
      <c r="G17" s="367"/>
      <c r="H17" s="367"/>
      <c r="I17" s="367"/>
      <c r="J17" s="367"/>
      <c r="K17" s="367"/>
      <c r="L17" s="367"/>
      <c r="M17" s="368"/>
      <c r="N17" s="251"/>
    </row>
    <row r="18" spans="1:14" x14ac:dyDescent="0.3">
      <c r="A18" s="249"/>
      <c r="B18" s="251"/>
      <c r="C18" s="366"/>
      <c r="D18" s="367"/>
      <c r="E18" s="367"/>
      <c r="F18" s="367"/>
      <c r="G18" s="367"/>
      <c r="H18" s="367"/>
      <c r="I18" s="367"/>
      <c r="J18" s="367"/>
      <c r="K18" s="367"/>
      <c r="L18" s="367"/>
      <c r="M18" s="368"/>
      <c r="N18" s="251"/>
    </row>
    <row r="19" spans="1:14" x14ac:dyDescent="0.3">
      <c r="A19" s="249"/>
      <c r="B19" s="251"/>
      <c r="C19" s="366"/>
      <c r="D19" s="367"/>
      <c r="E19" s="367"/>
      <c r="F19" s="367"/>
      <c r="G19" s="367"/>
      <c r="H19" s="367"/>
      <c r="I19" s="367"/>
      <c r="J19" s="367"/>
      <c r="K19" s="367"/>
      <c r="L19" s="367"/>
      <c r="M19" s="368"/>
      <c r="N19" s="251"/>
    </row>
    <row r="20" spans="1:14" x14ac:dyDescent="0.3">
      <c r="A20" s="249"/>
      <c r="B20" s="251"/>
      <c r="C20" s="366"/>
      <c r="D20" s="367"/>
      <c r="E20" s="367"/>
      <c r="F20" s="367"/>
      <c r="G20" s="367"/>
      <c r="H20" s="367"/>
      <c r="I20" s="367"/>
      <c r="J20" s="367"/>
      <c r="K20" s="367"/>
      <c r="L20" s="367"/>
      <c r="M20" s="368"/>
      <c r="N20" s="251"/>
    </row>
    <row r="21" spans="1:14" x14ac:dyDescent="0.3">
      <c r="A21" s="249"/>
      <c r="B21" s="251"/>
      <c r="C21" s="366"/>
      <c r="D21" s="367"/>
      <c r="E21" s="367"/>
      <c r="F21" s="367"/>
      <c r="G21" s="367"/>
      <c r="H21" s="367"/>
      <c r="I21" s="367"/>
      <c r="J21" s="367"/>
      <c r="K21" s="367"/>
      <c r="L21" s="367"/>
      <c r="M21" s="368"/>
      <c r="N21" s="251"/>
    </row>
    <row r="22" spans="1:14" x14ac:dyDescent="0.3">
      <c r="A22" s="249"/>
      <c r="B22" s="251"/>
      <c r="C22" s="366"/>
      <c r="D22" s="367"/>
      <c r="E22" s="367"/>
      <c r="F22" s="367"/>
      <c r="G22" s="367"/>
      <c r="H22" s="367"/>
      <c r="I22" s="367"/>
      <c r="J22" s="367"/>
      <c r="K22" s="367"/>
      <c r="L22" s="367"/>
      <c r="M22" s="368"/>
      <c r="N22" s="251"/>
    </row>
    <row r="23" spans="1:14" x14ac:dyDescent="0.3">
      <c r="A23" s="249"/>
      <c r="B23" s="251"/>
      <c r="C23" s="369"/>
      <c r="D23" s="370"/>
      <c r="E23" s="370"/>
      <c r="F23" s="370"/>
      <c r="G23" s="370"/>
      <c r="H23" s="370"/>
      <c r="I23" s="370"/>
      <c r="J23" s="370"/>
      <c r="K23" s="370"/>
      <c r="L23" s="370"/>
      <c r="M23" s="371"/>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3" t="s">
        <v>373</v>
      </c>
      <c r="D33" s="364"/>
      <c r="E33" s="364"/>
      <c r="F33" s="364"/>
      <c r="G33" s="364"/>
      <c r="H33" s="364"/>
      <c r="I33" s="364"/>
      <c r="J33" s="364"/>
      <c r="K33" s="364"/>
      <c r="L33" s="364"/>
      <c r="M33" s="365"/>
      <c r="N33" s="251"/>
    </row>
    <row r="34" spans="1:14" x14ac:dyDescent="0.3">
      <c r="A34" s="249"/>
      <c r="B34" s="250"/>
      <c r="C34" s="366"/>
      <c r="D34" s="367"/>
      <c r="E34" s="367"/>
      <c r="F34" s="367"/>
      <c r="G34" s="367"/>
      <c r="H34" s="367"/>
      <c r="I34" s="367"/>
      <c r="J34" s="367"/>
      <c r="K34" s="367"/>
      <c r="L34" s="367"/>
      <c r="M34" s="368"/>
      <c r="N34" s="251"/>
    </row>
    <row r="35" spans="1:14" x14ac:dyDescent="0.3">
      <c r="A35" s="249"/>
      <c r="B35" s="250"/>
      <c r="C35" s="366"/>
      <c r="D35" s="367"/>
      <c r="E35" s="367"/>
      <c r="F35" s="367"/>
      <c r="G35" s="367"/>
      <c r="H35" s="367"/>
      <c r="I35" s="367"/>
      <c r="J35" s="367"/>
      <c r="K35" s="367"/>
      <c r="L35" s="367"/>
      <c r="M35" s="368"/>
      <c r="N35" s="251"/>
    </row>
    <row r="36" spans="1:14" x14ac:dyDescent="0.3">
      <c r="A36" s="249"/>
      <c r="B36" s="250"/>
      <c r="C36" s="366"/>
      <c r="D36" s="367"/>
      <c r="E36" s="367"/>
      <c r="F36" s="367"/>
      <c r="G36" s="367"/>
      <c r="H36" s="367"/>
      <c r="I36" s="367"/>
      <c r="J36" s="367"/>
      <c r="K36" s="367"/>
      <c r="L36" s="367"/>
      <c r="M36" s="368"/>
      <c r="N36" s="251"/>
    </row>
    <row r="37" spans="1:14" x14ac:dyDescent="0.3">
      <c r="A37" s="249"/>
      <c r="B37" s="250"/>
      <c r="C37" s="366"/>
      <c r="D37" s="367"/>
      <c r="E37" s="367"/>
      <c r="F37" s="367"/>
      <c r="G37" s="367"/>
      <c r="H37" s="367"/>
      <c r="I37" s="367"/>
      <c r="J37" s="367"/>
      <c r="K37" s="367"/>
      <c r="L37" s="367"/>
      <c r="M37" s="368"/>
      <c r="N37" s="251"/>
    </row>
    <row r="38" spans="1:14" x14ac:dyDescent="0.3">
      <c r="A38" s="249"/>
      <c r="B38" s="250"/>
      <c r="C38" s="366"/>
      <c r="D38" s="367"/>
      <c r="E38" s="367"/>
      <c r="F38" s="367"/>
      <c r="G38" s="367"/>
      <c r="H38" s="367"/>
      <c r="I38" s="367"/>
      <c r="J38" s="367"/>
      <c r="K38" s="367"/>
      <c r="L38" s="367"/>
      <c r="M38" s="368"/>
      <c r="N38" s="251"/>
    </row>
    <row r="39" spans="1:14" x14ac:dyDescent="0.3">
      <c r="A39" s="249"/>
      <c r="B39" s="250"/>
      <c r="C39" s="366"/>
      <c r="D39" s="367"/>
      <c r="E39" s="367"/>
      <c r="F39" s="367"/>
      <c r="G39" s="367"/>
      <c r="H39" s="367"/>
      <c r="I39" s="367"/>
      <c r="J39" s="367"/>
      <c r="K39" s="367"/>
      <c r="L39" s="367"/>
      <c r="M39" s="368"/>
      <c r="N39" s="251"/>
    </row>
    <row r="40" spans="1:14" x14ac:dyDescent="0.3">
      <c r="A40" s="249"/>
      <c r="B40" s="250"/>
      <c r="C40" s="366"/>
      <c r="D40" s="367"/>
      <c r="E40" s="367"/>
      <c r="F40" s="367"/>
      <c r="G40" s="367"/>
      <c r="H40" s="367"/>
      <c r="I40" s="367"/>
      <c r="J40" s="367"/>
      <c r="K40" s="367"/>
      <c r="L40" s="367"/>
      <c r="M40" s="368"/>
      <c r="N40" s="251"/>
    </row>
    <row r="41" spans="1:14" x14ac:dyDescent="0.3">
      <c r="A41" s="249"/>
      <c r="B41" s="250"/>
      <c r="C41" s="366"/>
      <c r="D41" s="367"/>
      <c r="E41" s="367"/>
      <c r="F41" s="367"/>
      <c r="G41" s="367"/>
      <c r="H41" s="367"/>
      <c r="I41" s="367"/>
      <c r="J41" s="367"/>
      <c r="K41" s="367"/>
      <c r="L41" s="367"/>
      <c r="M41" s="368"/>
      <c r="N41" s="251"/>
    </row>
    <row r="42" spans="1:14" x14ac:dyDescent="0.3">
      <c r="A42" s="249"/>
      <c r="B42" s="250"/>
      <c r="C42" s="366"/>
      <c r="D42" s="367"/>
      <c r="E42" s="367"/>
      <c r="F42" s="367"/>
      <c r="G42" s="367"/>
      <c r="H42" s="367"/>
      <c r="I42" s="367"/>
      <c r="J42" s="367"/>
      <c r="K42" s="367"/>
      <c r="L42" s="367"/>
      <c r="M42" s="368"/>
      <c r="N42" s="251"/>
    </row>
    <row r="43" spans="1:14" x14ac:dyDescent="0.3">
      <c r="A43" s="249"/>
      <c r="B43" s="250"/>
      <c r="C43" s="366"/>
      <c r="D43" s="367"/>
      <c r="E43" s="367"/>
      <c r="F43" s="367"/>
      <c r="G43" s="367"/>
      <c r="H43" s="367"/>
      <c r="I43" s="367"/>
      <c r="J43" s="367"/>
      <c r="K43" s="367"/>
      <c r="L43" s="367"/>
      <c r="M43" s="368"/>
      <c r="N43" s="251"/>
    </row>
    <row r="44" spans="1:14" x14ac:dyDescent="0.3">
      <c r="A44" s="249"/>
      <c r="B44" s="250"/>
      <c r="C44" s="366"/>
      <c r="D44" s="367"/>
      <c r="E44" s="367"/>
      <c r="F44" s="367"/>
      <c r="G44" s="367"/>
      <c r="H44" s="367"/>
      <c r="I44" s="367"/>
      <c r="J44" s="367"/>
      <c r="K44" s="367"/>
      <c r="L44" s="367"/>
      <c r="M44" s="368"/>
      <c r="N44" s="251"/>
    </row>
    <row r="45" spans="1:14" x14ac:dyDescent="0.3">
      <c r="A45" s="249"/>
      <c r="B45" s="250"/>
      <c r="C45" s="366"/>
      <c r="D45" s="367"/>
      <c r="E45" s="367"/>
      <c r="F45" s="367"/>
      <c r="G45" s="367"/>
      <c r="H45" s="367"/>
      <c r="I45" s="367"/>
      <c r="J45" s="367"/>
      <c r="K45" s="367"/>
      <c r="L45" s="367"/>
      <c r="M45" s="368"/>
      <c r="N45" s="251"/>
    </row>
    <row r="46" spans="1:14" x14ac:dyDescent="0.3">
      <c r="A46" s="249"/>
      <c r="B46" s="250"/>
      <c r="C46" s="366"/>
      <c r="D46" s="367"/>
      <c r="E46" s="367"/>
      <c r="F46" s="367"/>
      <c r="G46" s="367"/>
      <c r="H46" s="367"/>
      <c r="I46" s="367"/>
      <c r="J46" s="367"/>
      <c r="K46" s="367"/>
      <c r="L46" s="367"/>
      <c r="M46" s="368"/>
      <c r="N46" s="251"/>
    </row>
    <row r="47" spans="1:14" x14ac:dyDescent="0.3">
      <c r="A47" s="249"/>
      <c r="B47" s="250"/>
      <c r="C47" s="366"/>
      <c r="D47" s="367"/>
      <c r="E47" s="367"/>
      <c r="F47" s="367"/>
      <c r="G47" s="367"/>
      <c r="H47" s="367"/>
      <c r="I47" s="367"/>
      <c r="J47" s="367"/>
      <c r="K47" s="367"/>
      <c r="L47" s="367"/>
      <c r="M47" s="368"/>
      <c r="N47" s="251"/>
    </row>
    <row r="48" spans="1:14" x14ac:dyDescent="0.3">
      <c r="A48" s="249"/>
      <c r="B48" s="250"/>
      <c r="C48" s="366"/>
      <c r="D48" s="367"/>
      <c r="E48" s="367"/>
      <c r="F48" s="367"/>
      <c r="G48" s="367"/>
      <c r="H48" s="367"/>
      <c r="I48" s="367"/>
      <c r="J48" s="367"/>
      <c r="K48" s="367"/>
      <c r="L48" s="367"/>
      <c r="M48" s="368"/>
      <c r="N48" s="251"/>
    </row>
    <row r="49" spans="1:14" x14ac:dyDescent="0.3">
      <c r="A49" s="249"/>
      <c r="B49" s="250"/>
      <c r="C49" s="366"/>
      <c r="D49" s="367"/>
      <c r="E49" s="367"/>
      <c r="F49" s="367"/>
      <c r="G49" s="367"/>
      <c r="H49" s="367"/>
      <c r="I49" s="367"/>
      <c r="J49" s="367"/>
      <c r="K49" s="367"/>
      <c r="L49" s="367"/>
      <c r="M49" s="368"/>
      <c r="N49" s="251"/>
    </row>
    <row r="50" spans="1:14" x14ac:dyDescent="0.3">
      <c r="A50" s="249"/>
      <c r="B50" s="250"/>
      <c r="C50" s="366"/>
      <c r="D50" s="367"/>
      <c r="E50" s="367"/>
      <c r="F50" s="367"/>
      <c r="G50" s="367"/>
      <c r="H50" s="367"/>
      <c r="I50" s="367"/>
      <c r="J50" s="367"/>
      <c r="K50" s="367"/>
      <c r="L50" s="367"/>
      <c r="M50" s="368"/>
      <c r="N50" s="251"/>
    </row>
    <row r="51" spans="1:14" x14ac:dyDescent="0.3">
      <c r="A51" s="249"/>
      <c r="B51" s="250"/>
      <c r="C51" s="366"/>
      <c r="D51" s="367"/>
      <c r="E51" s="367"/>
      <c r="F51" s="367"/>
      <c r="G51" s="367"/>
      <c r="H51" s="367"/>
      <c r="I51" s="367"/>
      <c r="J51" s="367"/>
      <c r="K51" s="367"/>
      <c r="L51" s="367"/>
      <c r="M51" s="368"/>
      <c r="N51" s="251"/>
    </row>
    <row r="52" spans="1:14" x14ac:dyDescent="0.3">
      <c r="A52" s="249"/>
      <c r="B52" s="250"/>
      <c r="C52" s="366"/>
      <c r="D52" s="367"/>
      <c r="E52" s="367"/>
      <c r="F52" s="367"/>
      <c r="G52" s="367"/>
      <c r="H52" s="367"/>
      <c r="I52" s="367"/>
      <c r="J52" s="367"/>
      <c r="K52" s="367"/>
      <c r="L52" s="367"/>
      <c r="M52" s="368"/>
      <c r="N52" s="251"/>
    </row>
    <row r="53" spans="1:14" x14ac:dyDescent="0.3">
      <c r="A53" s="249"/>
      <c r="B53" s="250"/>
      <c r="C53" s="366"/>
      <c r="D53" s="367"/>
      <c r="E53" s="367"/>
      <c r="F53" s="367"/>
      <c r="G53" s="367"/>
      <c r="H53" s="367"/>
      <c r="I53" s="367"/>
      <c r="J53" s="367"/>
      <c r="K53" s="367"/>
      <c r="L53" s="367"/>
      <c r="M53" s="368"/>
      <c r="N53" s="251"/>
    </row>
    <row r="54" spans="1:14" x14ac:dyDescent="0.3">
      <c r="A54" s="249"/>
      <c r="B54" s="250"/>
      <c r="C54" s="366"/>
      <c r="D54" s="367"/>
      <c r="E54" s="367"/>
      <c r="F54" s="367"/>
      <c r="G54" s="367"/>
      <c r="H54" s="367"/>
      <c r="I54" s="367"/>
      <c r="J54" s="367"/>
      <c r="K54" s="367"/>
      <c r="L54" s="367"/>
      <c r="M54" s="368"/>
      <c r="N54" s="251"/>
    </row>
    <row r="55" spans="1:14" x14ac:dyDescent="0.3">
      <c r="A55" s="249"/>
      <c r="B55" s="250"/>
      <c r="C55" s="366"/>
      <c r="D55" s="367"/>
      <c r="E55" s="367"/>
      <c r="F55" s="367"/>
      <c r="G55" s="367"/>
      <c r="H55" s="367"/>
      <c r="I55" s="367"/>
      <c r="J55" s="367"/>
      <c r="K55" s="367"/>
      <c r="L55" s="367"/>
      <c r="M55" s="368"/>
      <c r="N55" s="251"/>
    </row>
    <row r="56" spans="1:14" x14ac:dyDescent="0.3">
      <c r="A56" s="249"/>
      <c r="B56" s="250"/>
      <c r="C56" s="366"/>
      <c r="D56" s="367"/>
      <c r="E56" s="367"/>
      <c r="F56" s="367"/>
      <c r="G56" s="367"/>
      <c r="H56" s="367"/>
      <c r="I56" s="367"/>
      <c r="J56" s="367"/>
      <c r="K56" s="367"/>
      <c r="L56" s="367"/>
      <c r="M56" s="368"/>
      <c r="N56" s="251"/>
    </row>
    <row r="57" spans="1:14" x14ac:dyDescent="0.3">
      <c r="A57" s="249"/>
      <c r="B57" s="250"/>
      <c r="C57" s="366"/>
      <c r="D57" s="367"/>
      <c r="E57" s="367"/>
      <c r="F57" s="367"/>
      <c r="G57" s="367"/>
      <c r="H57" s="367"/>
      <c r="I57" s="367"/>
      <c r="J57" s="367"/>
      <c r="K57" s="367"/>
      <c r="L57" s="367"/>
      <c r="M57" s="368"/>
      <c r="N57" s="251"/>
    </row>
    <row r="58" spans="1:14" x14ac:dyDescent="0.3">
      <c r="A58" s="249"/>
      <c r="B58" s="250"/>
      <c r="C58" s="366"/>
      <c r="D58" s="367"/>
      <c r="E58" s="367"/>
      <c r="F58" s="367"/>
      <c r="G58" s="367"/>
      <c r="H58" s="367"/>
      <c r="I58" s="367"/>
      <c r="J58" s="367"/>
      <c r="K58" s="367"/>
      <c r="L58" s="367"/>
      <c r="M58" s="368"/>
      <c r="N58" s="251"/>
    </row>
    <row r="59" spans="1:14" x14ac:dyDescent="0.3">
      <c r="A59" s="249"/>
      <c r="B59" s="250"/>
      <c r="C59" s="366"/>
      <c r="D59" s="367"/>
      <c r="E59" s="367"/>
      <c r="F59" s="367"/>
      <c r="G59" s="367"/>
      <c r="H59" s="367"/>
      <c r="I59" s="367"/>
      <c r="J59" s="367"/>
      <c r="K59" s="367"/>
      <c r="L59" s="367"/>
      <c r="M59" s="368"/>
      <c r="N59" s="251"/>
    </row>
    <row r="60" spans="1:14" x14ac:dyDescent="0.3">
      <c r="A60" s="249"/>
      <c r="B60" s="250"/>
      <c r="C60" s="366"/>
      <c r="D60" s="367"/>
      <c r="E60" s="367"/>
      <c r="F60" s="367"/>
      <c r="G60" s="367"/>
      <c r="H60" s="367"/>
      <c r="I60" s="367"/>
      <c r="J60" s="367"/>
      <c r="K60" s="367"/>
      <c r="L60" s="367"/>
      <c r="M60" s="368"/>
      <c r="N60" s="251"/>
    </row>
    <row r="61" spans="1:14" x14ac:dyDescent="0.3">
      <c r="A61" s="249"/>
      <c r="B61" s="250"/>
      <c r="C61" s="366"/>
      <c r="D61" s="367"/>
      <c r="E61" s="367"/>
      <c r="F61" s="367"/>
      <c r="G61" s="367"/>
      <c r="H61" s="367"/>
      <c r="I61" s="367"/>
      <c r="J61" s="367"/>
      <c r="K61" s="367"/>
      <c r="L61" s="367"/>
      <c r="M61" s="368"/>
      <c r="N61" s="251"/>
    </row>
    <row r="62" spans="1:14" x14ac:dyDescent="0.3">
      <c r="A62" s="249"/>
      <c r="B62" s="250"/>
      <c r="C62" s="369"/>
      <c r="D62" s="370"/>
      <c r="E62" s="370"/>
      <c r="F62" s="370"/>
      <c r="G62" s="370"/>
      <c r="H62" s="370"/>
      <c r="I62" s="370"/>
      <c r="J62" s="370"/>
      <c r="K62" s="370"/>
      <c r="L62" s="370"/>
      <c r="M62" s="371"/>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77734375" defaultRowHeight="15" x14ac:dyDescent="0.25"/>
  <cols>
    <col min="1" max="1" width="19" style="275" customWidth="1"/>
    <col min="2" max="2" width="14.21875" style="127" bestFit="1" customWidth="1"/>
    <col min="3" max="3" width="14.21875" style="127" customWidth="1"/>
    <col min="4" max="4" width="14.21875" style="263" customWidth="1"/>
    <col min="5" max="5" width="17.5546875" style="183" bestFit="1" customWidth="1"/>
    <col min="6" max="6" width="23" style="191" bestFit="1" customWidth="1"/>
    <col min="7" max="7" width="27.21875" style="191" customWidth="1"/>
    <col min="8" max="8" width="23.77734375" style="191" customWidth="1"/>
    <col min="9" max="9" width="20.77734375" style="191" customWidth="1"/>
    <col min="10" max="10" width="23.21875" style="183" bestFit="1" customWidth="1"/>
    <col min="11" max="11" width="18.21875" style="189" customWidth="1"/>
    <col min="12" max="12" width="17.77734375" style="189" bestFit="1" customWidth="1"/>
    <col min="13" max="13" width="18.44140625" style="68" bestFit="1" customWidth="1"/>
    <col min="14" max="14" width="8.77734375" style="68"/>
    <col min="15" max="15" width="9.44140625" style="68" hidden="1" customWidth="1"/>
    <col min="16" max="16384" width="8.77734375" style="68"/>
  </cols>
  <sheetData>
    <row r="1" spans="1:21" ht="26.25" customHeight="1" x14ac:dyDescent="0.4">
      <c r="A1" s="372" t="s">
        <v>18</v>
      </c>
      <c r="B1" s="372"/>
      <c r="C1" s="372"/>
      <c r="D1" s="372"/>
      <c r="E1" s="372"/>
      <c r="F1" s="372"/>
      <c r="G1" s="372"/>
      <c r="H1" s="372"/>
      <c r="I1" s="372"/>
      <c r="J1" s="372"/>
      <c r="K1" s="372"/>
      <c r="L1" s="372"/>
      <c r="M1" s="372"/>
      <c r="N1" s="69"/>
      <c r="O1" s="69"/>
      <c r="P1" s="69"/>
      <c r="Q1" s="70"/>
      <c r="R1" s="70"/>
    </row>
    <row r="2" spans="1:21" ht="26.25" customHeight="1" x14ac:dyDescent="0.4">
      <c r="A2" s="373" t="s">
        <v>353</v>
      </c>
      <c r="B2" s="373"/>
      <c r="C2" s="373"/>
      <c r="D2" s="373"/>
      <c r="E2" s="373"/>
      <c r="F2" s="373"/>
      <c r="G2" s="373"/>
      <c r="H2" s="373"/>
      <c r="I2" s="373"/>
      <c r="J2" s="373"/>
      <c r="K2" s="373"/>
      <c r="L2" s="373"/>
      <c r="M2" s="373"/>
      <c r="N2" s="70"/>
      <c r="O2" s="70"/>
      <c r="P2" s="70"/>
      <c r="Q2" s="70"/>
      <c r="R2" s="70"/>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9"/>
      <c r="O3" s="70"/>
      <c r="P3" s="70"/>
      <c r="Q3" s="70"/>
      <c r="R3" s="70"/>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6" t="s">
        <v>17</v>
      </c>
      <c r="B5" s="158" t="str">
        <f>'Cover Page'!B9</f>
        <v>AmGUARD Insurance Company</v>
      </c>
      <c r="C5" s="158"/>
      <c r="D5" s="266"/>
      <c r="E5" s="177"/>
      <c r="F5" s="213"/>
      <c r="G5" s="213"/>
      <c r="H5" s="213"/>
      <c r="I5" s="213"/>
      <c r="J5" s="213"/>
      <c r="K5" s="214"/>
      <c r="L5" s="185" t="s">
        <v>53</v>
      </c>
      <c r="M5" s="325">
        <f>'Cover Page'!L9</f>
        <v>42390</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Berkshire Hathaway Insurance Group</v>
      </c>
      <c r="C7" s="159"/>
      <c r="D7" s="159"/>
      <c r="E7" s="179"/>
      <c r="F7" s="215"/>
      <c r="G7" s="215"/>
      <c r="H7" s="215"/>
      <c r="I7" s="215"/>
      <c r="J7" s="215"/>
      <c r="K7" s="216"/>
      <c r="L7" s="141" t="s">
        <v>54</v>
      </c>
      <c r="M7" s="327" t="str">
        <f>'Cover Page'!L13</f>
        <v>0031</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42390</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42390</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42390</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42390</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42390</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42390</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42390</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42390</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42390</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42390</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42390</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42390</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42390</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42390</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42390</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42390</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42390</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42390</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42390</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42390</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42390</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42390</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42390</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42390</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42390</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42390</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42390</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42390</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42390</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42390</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42390</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42390</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42390</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42390</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42390</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42390</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42390</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42390</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42390</v>
      </c>
      <c r="B55" s="310"/>
      <c r="C55" s="310"/>
      <c r="D55" s="310"/>
      <c r="E55" s="310"/>
      <c r="F55" s="315"/>
      <c r="G55" s="316"/>
      <c r="H55" s="317"/>
      <c r="I55" s="317"/>
      <c r="J55" s="317"/>
      <c r="K55" s="315"/>
      <c r="L55" s="314"/>
      <c r="M55" s="314"/>
      <c r="O55" s="287" t="str">
        <f t="shared" si="1"/>
        <v>ASLine</v>
      </c>
    </row>
    <row r="56" spans="1:15" x14ac:dyDescent="0.25">
      <c r="A56" s="313">
        <f t="shared" si="0"/>
        <v>42390</v>
      </c>
      <c r="B56" s="310"/>
      <c r="C56" s="310"/>
      <c r="D56" s="310"/>
      <c r="E56" s="310"/>
      <c r="F56" s="315"/>
      <c r="G56" s="316"/>
      <c r="H56" s="317"/>
      <c r="I56" s="317"/>
      <c r="J56" s="317"/>
      <c r="K56" s="315"/>
      <c r="L56" s="314"/>
      <c r="M56" s="314"/>
      <c r="O56" s="287" t="str">
        <f t="shared" si="1"/>
        <v>ASLine</v>
      </c>
    </row>
    <row r="57" spans="1:15" x14ac:dyDescent="0.25">
      <c r="A57" s="313">
        <f t="shared" si="0"/>
        <v>42390</v>
      </c>
      <c r="B57" s="310"/>
      <c r="C57" s="310"/>
      <c r="D57" s="310"/>
      <c r="E57" s="310"/>
      <c r="F57" s="315"/>
      <c r="G57" s="316"/>
      <c r="H57" s="317"/>
      <c r="I57" s="317"/>
      <c r="J57" s="317"/>
      <c r="K57" s="315"/>
      <c r="L57" s="314"/>
      <c r="M57" s="314"/>
      <c r="O57" s="287" t="str">
        <f t="shared" si="1"/>
        <v>ASLine</v>
      </c>
    </row>
    <row r="58" spans="1:15" x14ac:dyDescent="0.25">
      <c r="A58" s="313">
        <f t="shared" si="0"/>
        <v>42390</v>
      </c>
      <c r="B58" s="310"/>
      <c r="C58" s="310"/>
      <c r="D58" s="310"/>
      <c r="E58" s="310"/>
      <c r="F58" s="315"/>
      <c r="G58" s="316"/>
      <c r="H58" s="317"/>
      <c r="I58" s="317"/>
      <c r="J58" s="317"/>
      <c r="K58" s="315"/>
      <c r="L58" s="314"/>
      <c r="M58" s="314"/>
      <c r="O58" s="287" t="str">
        <f t="shared" si="1"/>
        <v>ASLine</v>
      </c>
    </row>
    <row r="59" spans="1:15" x14ac:dyDescent="0.25">
      <c r="A59" s="313">
        <f t="shared" si="0"/>
        <v>42390</v>
      </c>
      <c r="B59" s="310"/>
      <c r="C59" s="310"/>
      <c r="D59" s="310"/>
      <c r="E59" s="310"/>
      <c r="F59" s="315"/>
      <c r="G59" s="316"/>
      <c r="H59" s="317"/>
      <c r="I59" s="317"/>
      <c r="J59" s="317"/>
      <c r="K59" s="315"/>
      <c r="L59" s="314"/>
      <c r="M59" s="314"/>
      <c r="O59" s="287" t="str">
        <f t="shared" si="1"/>
        <v>ASLine</v>
      </c>
    </row>
    <row r="60" spans="1:15" x14ac:dyDescent="0.25">
      <c r="A60" s="313">
        <f t="shared" si="0"/>
        <v>42390</v>
      </c>
      <c r="B60" s="310"/>
      <c r="C60" s="310"/>
      <c r="D60" s="310"/>
      <c r="E60" s="310"/>
      <c r="F60" s="315"/>
      <c r="G60" s="316"/>
      <c r="H60" s="317"/>
      <c r="I60" s="317"/>
      <c r="J60" s="317"/>
      <c r="K60" s="315"/>
      <c r="L60" s="314"/>
      <c r="M60" s="314"/>
      <c r="O60" s="287" t="str">
        <f t="shared" si="1"/>
        <v>ASLine</v>
      </c>
    </row>
    <row r="61" spans="1:15" x14ac:dyDescent="0.25">
      <c r="A61" s="313">
        <f t="shared" si="0"/>
        <v>42390</v>
      </c>
      <c r="B61" s="310"/>
      <c r="C61" s="310"/>
      <c r="D61" s="310"/>
      <c r="E61" s="310"/>
      <c r="F61" s="315"/>
      <c r="G61" s="316"/>
      <c r="H61" s="317"/>
      <c r="I61" s="317"/>
      <c r="J61" s="317"/>
      <c r="K61" s="315"/>
      <c r="L61" s="314"/>
      <c r="M61" s="314"/>
      <c r="O61" s="287" t="str">
        <f t="shared" si="1"/>
        <v>ASLine</v>
      </c>
    </row>
    <row r="62" spans="1:15" x14ac:dyDescent="0.25">
      <c r="A62" s="313">
        <f t="shared" si="0"/>
        <v>42390</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51" bestFit="1" customWidth="1"/>
    <col min="2" max="2" width="14.21875" style="151" customWidth="1"/>
    <col min="3" max="3" width="15.77734375" style="151" bestFit="1" customWidth="1"/>
    <col min="4" max="4" width="11.21875" style="151" customWidth="1"/>
    <col min="5" max="5" width="13.7773437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77734375" style="151" bestFit="1" customWidth="1"/>
    <col min="16" max="16" width="18.21875" style="151" bestFit="1" customWidth="1"/>
    <col min="17" max="17" width="8.5546875" style="151" bestFit="1" customWidth="1"/>
    <col min="18" max="18" width="12.77734375" style="151" bestFit="1" customWidth="1"/>
    <col min="19" max="19" width="14.5546875" style="151" customWidth="1"/>
    <col min="20" max="20" width="13.77734375" style="151" bestFit="1" customWidth="1"/>
    <col min="21" max="21" width="25.77734375" style="151" customWidth="1"/>
    <col min="22" max="33" width="9.21875" style="151" customWidth="1"/>
    <col min="34" max="16384" width="9.21875" style="151"/>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AmGUARD Insurance Company</v>
      </c>
      <c r="B4" s="151">
        <f>'Cover Page'!L9</f>
        <v>42390</v>
      </c>
      <c r="C4" s="151" t="str">
        <f>'Cover Page'!B13</f>
        <v>Berkshire Hathaway Insurance Group</v>
      </c>
      <c r="D4" s="152" t="str">
        <f>'Cover Page'!L13</f>
        <v>0031</v>
      </c>
      <c r="E4" s="151" t="str">
        <f>'Cover Page'!B17</f>
        <v>39 Public Square</v>
      </c>
      <c r="F4" s="151" t="str">
        <f>'Cover Page'!B20</f>
        <v>Wilkes-Barre</v>
      </c>
      <c r="G4" s="151" t="str">
        <f>'Cover Page'!I20</f>
        <v>PA</v>
      </c>
      <c r="H4" s="152">
        <f>'Cover Page'!L20</f>
        <v>18703</v>
      </c>
      <c r="I4" s="151" t="b">
        <v>1</v>
      </c>
      <c r="J4" s="151" t="b">
        <v>0</v>
      </c>
      <c r="K4" s="153">
        <f>'Cover Page'!B32</f>
        <v>44305</v>
      </c>
      <c r="L4" s="173" t="str">
        <f>'Cover Page'!B35</f>
        <v>Matthew O'Connor</v>
      </c>
      <c r="M4" s="173" t="str">
        <f>'Cover Page'!B38</f>
        <v xml:space="preserve">General Counsel &amp; Secretary </v>
      </c>
      <c r="N4" s="212" t="str">
        <f>'Cover Page'!I35</f>
        <v>914-364-8757</v>
      </c>
      <c r="O4" s="212" t="str">
        <f>'Cover Page'!L35</f>
        <v>570-824-8416</v>
      </c>
      <c r="P4" s="151" t="str">
        <f>'Cover Page'!I38</f>
        <v>Matthew.Oconnor@guard.com</v>
      </c>
      <c r="Q4" s="151" t="str">
        <f>'Cover Page'!B42</f>
        <v>Marisue Newman</v>
      </c>
      <c r="R4" s="151" t="str">
        <f>'Cover Page'!B46</f>
        <v>AVP of Regulatory Affairs</v>
      </c>
      <c r="S4" s="212" t="str">
        <f>'Cover Page'!I42</f>
        <v>570-825-9900 ext. 5251</v>
      </c>
      <c r="T4" s="212" t="str">
        <f>'Cover Page'!L42</f>
        <v>570-824-8416</v>
      </c>
      <c r="U4" s="151" t="str">
        <f>'Cover Page'!I46</f>
        <v>Marisue.Newman@guard.com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21-267, 21-135, 20-4305, 20-2689</v>
      </c>
      <c r="AK4" s="151" t="str">
        <f>'Explanatory Memorandum'!C14</f>
        <v>See attached memorandum.</v>
      </c>
      <c r="AL4" s="151" t="str">
        <f>'Explanatory Memorandum'!C33</f>
        <v>N/A</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6" customWidth="1"/>
    <col min="4" max="4" width="7.5546875" style="237" customWidth="1"/>
    <col min="5" max="6" width="6.44140625" style="237" customWidth="1"/>
    <col min="7" max="7" width="9.21875" style="238" customWidth="1"/>
    <col min="8" max="8" width="7.44140625" style="236" customWidth="1"/>
    <col min="9" max="9" width="6" style="237" customWidth="1"/>
    <col min="10" max="10" width="4" style="237" customWidth="1"/>
    <col min="11" max="11" width="5.77734375" style="237" customWidth="1"/>
    <col min="12" max="12" width="9" style="237" bestFit="1" customWidth="1"/>
    <col min="13" max="13" width="9.5546875" style="237" customWidth="1"/>
    <col min="14" max="14" width="11.77734375" style="237" customWidth="1"/>
    <col min="15" max="15" width="12.44140625" style="237" customWidth="1"/>
    <col min="16" max="16" width="8.21875" style="238" customWidth="1"/>
    <col min="17" max="17" width="6.44140625" style="230" customWidth="1"/>
    <col min="18" max="18" width="5.21875" style="230" customWidth="1"/>
    <col min="19" max="19" width="7.21875" style="230" customWidth="1"/>
    <col min="20" max="20" width="6.44140625" style="230" customWidth="1"/>
    <col min="21" max="21" width="6.21875" style="238" bestFit="1" customWidth="1"/>
  </cols>
  <sheetData>
    <row r="1" spans="1:27" x14ac:dyDescent="0.3">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42390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42390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t="str">
        <f>Questionnaire!$V$85</f>
        <v>See prior rpt</v>
      </c>
    </row>
    <row r="5" spans="1:27" x14ac:dyDescent="0.3">
      <c r="A5" s="151">
        <f>'Cover Page'!$L$9</f>
        <v>42390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t="str">
        <f>Questionnaire!$W$85</f>
        <v>See prior rpt</v>
      </c>
    </row>
    <row r="6" spans="1:27" x14ac:dyDescent="0.3">
      <c r="A6" s="151">
        <f>'Cover Page'!$L$9</f>
        <v>42390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t="str">
        <f>Questionnaire!$X$85</f>
        <v>See prior rpt</v>
      </c>
    </row>
    <row r="7" spans="1:27" x14ac:dyDescent="0.3">
      <c r="A7" s="151">
        <f>'Cover Page'!$L$9</f>
        <v>42390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1</v>
      </c>
      <c r="U7" s="235" t="str">
        <f>Questionnaire!$Y$85</f>
        <v>See prior rpt</v>
      </c>
    </row>
    <row r="8" spans="1:27" x14ac:dyDescent="0.3">
      <c r="A8" s="151">
        <f>'Cover Page'!$L$9</f>
        <v>42390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42390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FB8AE5CDC04EB6A33BD2F2C87EB7" ma:contentTypeVersion="8" ma:contentTypeDescription="Create a new document." ma:contentTypeScope="" ma:versionID="2a15b8cba69bbc91e1f9b3be13492228">
  <xsd:schema xmlns:xsd="http://www.w3.org/2001/XMLSchema" xmlns:xs="http://www.w3.org/2001/XMLSchema" xmlns:p="http://schemas.microsoft.com/office/2006/metadata/properties" xmlns:ns3="e07222e2-8b9b-48c7-a26f-85bf77c02a5d" targetNamespace="http://schemas.microsoft.com/office/2006/metadata/properties" ma:root="true" ma:fieldsID="1264cd1683f15d10eed4c88f74e4deeb" ns3:_="">
    <xsd:import namespace="e07222e2-8b9b-48c7-a26f-85bf77c02a5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222e2-8b9b-48c7-a26f-85bf77c02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91410A-04FE-4EEB-8FCD-D8405655A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222e2-8b9b-48c7-a26f-85bf77c02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A6F5F1-EC67-44D3-8232-1F8A0BE054CF}">
  <ds:schemaRefs>
    <ds:schemaRef ds:uri="http://schemas.openxmlformats.org/package/2006/metadata/core-properties"/>
    <ds:schemaRef ds:uri="http://schemas.microsoft.com/office/2006/documentManagement/types"/>
    <ds:schemaRef ds:uri="http://purl.org/dc/elements/1.1/"/>
    <ds:schemaRef ds:uri="e07222e2-8b9b-48c7-a26f-85bf77c02a5d"/>
    <ds:schemaRef ds:uri="http://purl.org/dc/dcmitype/"/>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4C9325B-51FD-419B-B2BA-4CA752ED33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2021-05-05T21:37:34Z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0x0101006B56FB8AE5CDC04EB6A33BD2F2C87EB7</vt:lpwstr>
  </property>
</Properties>
</file>