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nichre-my.sharepoint.com/personal/smackie_amig_com/Documents/Documents/Premium Relief/formal responses/CA/CA prem relief response docs - oct 2020/"/>
    </mc:Choice>
  </mc:AlternateContent>
  <xr:revisionPtr revIDLastSave="8" documentId="8_{45E81364-EFE1-4D8E-8C5C-C4F5281725D5}" xr6:coauthVersionLast="45" xr6:coauthVersionMax="45" xr10:uidLastSave="{CA586475-D8A5-4B69-A993-08B54FCC3CA9}"/>
  <bookViews>
    <workbookView xWindow="-108" yWindow="-108" windowWidth="23256" windowHeight="1257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<sst xmlns="http://schemas.openxmlformats.org/spreadsheetml/2006/main" count="537" uniqueCount="367">
  <si>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</si>
  <si>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</si>
  <si>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</si>
  <si>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</si>
  <si>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</si>
  <si>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</si>
  <si>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</si>
  <si>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</si>
  <si>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</si>
  <si>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</si>
  <si>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</si>
  <si>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</si>
  <si>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</si>
  <si>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</si>
  <si>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</si>
  <si>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</si>
  <si>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</si>
  <si>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</si>
  <si>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</si>
  <si>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</si>
  <si>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</si>
  <si>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</si>
  <si>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</si>
  <si>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</si>
  <si>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</si>
  <si>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</si>
  <si>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</si>
  <si>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</si>
  <si>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</si>
  <si>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</si>
  <si>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</si>
  <si>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</si>
  <si>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</si>
  <si>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</si>
  <si>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</si>
  <si>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</si>
  <si>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</si>
  <si>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</si>
  <si>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</si>
  <si>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</si>
  <si>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</si>
  <si>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</si>
  <si>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</si>
  <si>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</si>
  <si>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</si>
  <si>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</si>
  <si>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</si>
  <si>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</si>
  <si>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</si>
  <si>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</si>
  <si>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</si>
  <si>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</si>
  <si>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</si>
  <si>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</si>
  <si>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</si>
  <si>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</si>
  <si>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</si>
  <si>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</si>
  <si>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</si>
  <si>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</si>
  <si>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</si>
  <si>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</si>
  <si>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</si>
  <si>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</si>
  <si>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</si>
  <si>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</si>
  <si>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</si>
  <si>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</si>
  <si>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</si>
  <si>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</si>
  <si>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</si>
  <si>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</si>
  <si>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</si>
  <si>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</si>
  <si>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</si>
  <si>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</si>
  <si>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</si>
  <si>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</si>
  <si>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</si>
  <si>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</si>
  <si>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</si>
  <si>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</si>
  <si>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</si>
  <si>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</si>
  <si>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</si>
  <si>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</si>
  <si>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</si>
  <si>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</si>
  <si>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</si>
  <si>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</si>
  <si>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</si>
  <si>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</si>
  <si>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</si>
  <si>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</si>
  <si>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</si>
  <si>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</si>
  <si>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</si>
  <si>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</si>
  <si>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</si>
  <si>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</si>
  <si>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</si>
  <si>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</si>
  <si>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</si>
  <si>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</si>
  <si>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</si>
  <si>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</si>
  <si>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</si>
  <si>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</si>
  <si>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</si>
  <si>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</si>
  <si>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</si>
  <si>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</si>
  <si>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</si>
  <si>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</si>
  <si>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</si>
  <si>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</si>
  <si>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</si>
  <si>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</si>
  <si>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</si>
  <si>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</si>
  <si>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</si>
  <si>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</si>
  <si>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</si>
  <si>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</si>
  <si>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</si>
  <si>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</si>
  <si>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</si>
  <si>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</si>
  <si>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</si>
  <si>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</si>
  <si>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</si>
  <si>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</si>
  <si>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</si>
  <si>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</si>
  <si>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</si>
  <si>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</si>
  <si>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</si>
  <si>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</si>
  <si>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</si>
  <si>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</si>
  <si>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</si>
  <si>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</si>
  <si>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</si>
  <si>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</si>
  <si>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</si>
  <si>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</si>
  <si>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</si>
  <si>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</si>
  <si>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</si>
  <si>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</si>
  <si>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</si>
  <si>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</si>
  <si>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</si>
  <si>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</si>
  <si>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</si>
  <si>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</si>
  <si>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</si>
  <si>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</si>
  <si>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</si>
  <si>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</si>
  <si>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</si>
  <si>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</si>
  <si>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</si>
  <si>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</si>
  <si>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</si>
  <si>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</si>
  <si>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</si>
  <si>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</si>
  <si>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</si>
  <si>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</si>
  <si>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</si>
  <si>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</si>
  <si>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</si>
  <si>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</si>
  <si>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</si>
  <si>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</si>
  <si>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</si>
  <si>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</si>
  <si>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</si>
  <si>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</si>
  <si>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</si>
  <si>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</si>
  <si>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</si>
  <si>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</si>
  <si>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</si>
  <si>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</si>
  <si>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</si>
  <si>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</si>
  <si>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</si>
  <si>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</si>
  <si>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</si>
  <si>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</si>
  <si>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</si>
  <si>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</si>
  <si>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</si>
  <si>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</si>
  <si>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</si>
  <si>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</si>
  <si>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</si>
  <si>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</si>
  <si>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</si>
  <si>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</si>
  <si>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</si>
  <si>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</si>
  <si>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</si>
  <si>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</si>
  <si>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</si>
  <si>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</si>
  <si>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</si>
  <si>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</si>
  <si>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</si>
  <si>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</si>
  <si>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</si>
  <si>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</si>
  <si>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</si>
  <si>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</si>
  <si>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</si>
  <si>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</si>
  <si>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</si>
  <si>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</si>
  <si>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</si>
  <si>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</si>
  <si>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</si>
  <si>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</si>
  <si>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</si>
  <si>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</si>
  <si>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</si>
  <si>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</si>
  <si>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</si>
  <si>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</si>
  <si>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</si>
  <si>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</si>
  <si>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</si>
  <si>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</si>
  <si>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</si>
  <si>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</si>
  <si>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</si>
  <si>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</si>
  <si>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</si>
  <si>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</si>
  <si>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</si>
  <si>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</si>
  <si>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</si>
  <si>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</si>
  <si>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</si>
  <si>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</si>
  <si>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</si>
  <si>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</si>
  <si>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</si>
  <si>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</si>
  <si>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</si>
  <si>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</si>
  <si>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</si>
  <si>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</si>
  <si>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</si>
  <si>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</si>
  <si>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</si>
  <si>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</si>
  <si>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</si>
  <si>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</si>
  <si>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</si>
  <si>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</si>
  <si>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</si>
  <si>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</si>
  <si>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</si>
  <si>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</si>
  <si>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</si>
  <si>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</si>
  <si>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</si>
  <si>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</si>
  <si>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</si>
  <si>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</si>
  <si>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</si>
  <si>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</si>
  <si>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</si>
  <si>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</si>
  <si>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</si>
  <si>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</si>
  <si>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</si>
  <si>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</si>
  <si>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</si>
  <si>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</si>
  <si>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</si>
  <si>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</si>
  <si>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</si>
  <si>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</si>
  <si>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</si>
  <si>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</si>
  <si>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</si>
  <si>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</si>
  <si>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</si>
  <si>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</si>
  <si>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</si>
  <si>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</si>
  <si>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</si>
  <si>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</si>
  <si>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</si>
  <si>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</si>
  <si>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</si>
  <si>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</si>
  <si>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</si>
  <si>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</si>
  <si>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</si>
  <si>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</si>
  <si>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</si>
  <si>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</si>
  <si>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</si>
  <si>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</si>
  <si>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</si>
  <si>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</si>
  <si>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</si>
  <si>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</si>
  <si>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</si>
  <si>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</si>
  <si>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</si>
  <si>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</si>
  <si>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</si>
  <si>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</si>
  <si>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</si>
  <si>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</si>
  <si>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</si>
  <si>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</si>
  <si>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</si>
  <si>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</si>
  <si>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</si>
  <si>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</si>
  <si>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</si>
  <si>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</si>
  <si>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</si>
  <si>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</si>
  <si>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</si>
  <si>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</si>
  <si>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</si>
  <si>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</si>
  <si>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</si>
  <si>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</si>
  <si>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</si>
  <si>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</si>
  <si>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</si>
  <si>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</si>
  <si>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</si>
  <si>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</si>
  <si>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</si>
  <si>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</si>
  <si>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</si>
  <si>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</si>
  <si>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</si>
  <si>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</si>
  <si>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</si>
  <si>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</si>
  <si>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</si>
  <si>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</si>
  <si>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</si>
  <si>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American Modern Insurance Group, Inc.</t>
  </si>
  <si>
    <t>7000 Midland Blvd</t>
  </si>
  <si>
    <t>Amelia</t>
  </si>
  <si>
    <t>Steven J. Mackie</t>
  </si>
  <si>
    <t>Chief Compliance and Ethics Officer</t>
  </si>
  <si>
    <t>smackie@amig.com</t>
  </si>
  <si>
    <t>513-947-5394</t>
  </si>
  <si>
    <t>See attached letter.</t>
  </si>
  <si>
    <t>American Modern Home Insurance Company DBA American Modern Insurance Company</t>
  </si>
  <si>
    <t>RVR</t>
  </si>
  <si>
    <t>General Tier</t>
  </si>
  <si>
    <t>20-775</t>
  </si>
  <si>
    <t>19-2490</t>
  </si>
  <si>
    <t>20-1028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</si>
</sst>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checked="Checked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checked="Checked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checked="Checked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mackie@amig.com" TargetMode="External"/><Relationship Id="rId1" Type="http://schemas.openxmlformats.org/officeDocument/2006/relationships/hyperlink" Target="mailto:smackie@amig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/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8" t="s">
        <v>19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</row>
    <row r="3" spans="1:21" s="9" customFormat="1" ht="20.399999999999999" x14ac:dyDescent="0.35">
      <c r="A3" s="348" t="s">
        <v>42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49" t="s">
        <v>352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2"/>
      <c r="P5" s="342"/>
      <c r="Q5" s="342"/>
      <c r="R5" s="342"/>
      <c r="S5" s="342"/>
      <c r="T5" s="342"/>
      <c r="U5" s="342"/>
    </row>
    <row r="6" spans="1:21" s="9" customFormat="1" ht="22.5" customHeight="1" x14ac:dyDescent="0.3">
      <c r="A6" s="349" t="s">
        <v>98</v>
      </c>
      <c r="B6" s="349"/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49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4" t="s">
        <v>361</v>
      </c>
      <c r="C9" s="269"/>
      <c r="D9" s="269"/>
      <c r="E9" s="269"/>
      <c r="F9" s="269"/>
      <c r="G9" s="269"/>
      <c r="H9" s="269"/>
      <c r="I9" s="269"/>
      <c r="J9" s="14"/>
      <c r="K9" s="15"/>
      <c r="L9" s="285">
        <v>23469</v>
      </c>
      <c r="M9" s="270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0"/>
      <c r="J10" s="351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4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5">
        <v>361</v>
      </c>
      <c r="M13" s="270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1"/>
      <c r="J14" s="351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4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4" t="s">
        <v>355</v>
      </c>
      <c r="C20" s="269"/>
      <c r="D20" s="269"/>
      <c r="E20" s="269"/>
      <c r="F20" s="269"/>
      <c r="G20" s="269"/>
      <c r="H20" s="24"/>
      <c r="I20" s="295" t="s">
        <v>271</v>
      </c>
      <c r="J20" s="125"/>
      <c r="K20" s="25"/>
      <c r="L20" s="154">
        <v>45102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3" t="s">
        <v>76</v>
      </c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3">
        <v>44105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5" t="s">
        <v>356</v>
      </c>
      <c r="C35" s="269"/>
      <c r="D35" s="269"/>
      <c r="E35" s="269"/>
      <c r="F35" s="269"/>
      <c r="G35" s="269"/>
      <c r="H35" s="35"/>
      <c r="I35" s="284" t="s">
        <v>359</v>
      </c>
      <c r="J35" s="273"/>
      <c r="K35" s="36"/>
      <c r="L35" s="284"/>
      <c r="M35" s="273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52" t="s">
        <v>38</v>
      </c>
      <c r="J36" s="352"/>
      <c r="K36" s="178"/>
      <c r="L36" s="352" t="s">
        <v>39</v>
      </c>
      <c r="M36" s="352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6" t="s">
        <v>357</v>
      </c>
      <c r="C38" s="272"/>
      <c r="D38" s="272"/>
      <c r="E38" s="272"/>
      <c r="F38" s="272"/>
      <c r="G38" s="272"/>
      <c r="H38" s="33"/>
      <c r="I38" s="388" t="s">
        <v>358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2" t="s">
        <v>41</v>
      </c>
      <c r="J39" s="352"/>
      <c r="K39" s="352"/>
      <c r="L39" s="352"/>
      <c r="M39" s="352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5" t="s">
        <v>356</v>
      </c>
      <c r="C42" s="269"/>
      <c r="D42" s="269"/>
      <c r="E42" s="269"/>
      <c r="F42" s="269"/>
      <c r="G42" s="269"/>
      <c r="H42" s="36"/>
      <c r="I42" s="284" t="s">
        <v>359</v>
      </c>
      <c r="J42" s="273"/>
      <c r="K42" s="36"/>
      <c r="L42" s="284"/>
      <c r="M42" s="273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6" t="s">
        <v>357</v>
      </c>
      <c r="C46" s="272"/>
      <c r="D46" s="272"/>
      <c r="E46" s="272"/>
      <c r="F46" s="272"/>
      <c r="G46" s="272"/>
      <c r="H46" s="33"/>
      <c r="I46" s="388" t="s">
        <v>358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5" t="s">
        <v>351</v>
      </c>
      <c r="B52" s="346"/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7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4" t="s">
        <v>170</v>
      </c>
      <c r="C54" s="344"/>
      <c r="D54" s="344"/>
      <c r="E54" s="344"/>
      <c r="F54" s="344"/>
      <c r="G54" s="344"/>
      <c r="H54" s="344"/>
      <c r="I54" s="344"/>
      <c r="J54" s="344"/>
      <c r="K54" s="344"/>
      <c r="L54" s="344"/>
      <c r="M54" s="344"/>
      <c r="N54" s="33"/>
    </row>
    <row r="55" spans="1:14" ht="12.75" customHeight="1" x14ac:dyDescent="0.25">
      <c r="B55" s="344"/>
      <c r="C55" s="344"/>
      <c r="D55" s="344"/>
      <c r="E55" s="344"/>
      <c r="F55" s="344"/>
      <c r="G55" s="344"/>
      <c r="H55" s="344"/>
      <c r="I55" s="344"/>
      <c r="J55" s="344"/>
      <c r="K55" s="344"/>
      <c r="L55" s="344"/>
      <c r="M55" s="344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A205A2EC-8841-45FE-86C4-869D14592795}"/>
    <hyperlink ref="I46" r:id="rId2" xr:uid="{59591EC7-6348-49E6-8EEE-D12C84665A1C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7" t="s">
        <v>54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9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4" t="s">
        <v>316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6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American Modern Home Insurance Company DBA American Modern Insurance Company</v>
      </c>
      <c r="F4" s="341"/>
      <c r="G4" s="115"/>
      <c r="H4" s="115"/>
      <c r="I4" s="115"/>
      <c r="J4" s="116"/>
      <c r="L4" s="76" t="s">
        <v>55</v>
      </c>
      <c r="M4" s="164">
        <f>'Cover Page'!L9</f>
        <v>23469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American Modern Insurance Group, Inc.</v>
      </c>
      <c r="F6" s="341"/>
      <c r="G6" s="115"/>
      <c r="H6" s="115"/>
      <c r="I6" s="115"/>
      <c r="J6" s="116"/>
      <c r="L6" s="76" t="s">
        <v>56</v>
      </c>
      <c r="M6" s="164">
        <f>'Cover Page'!L13</f>
        <v>361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5">
        <f t="shared" si="0"/>
        <v>1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5">
        <f t="shared" si="0"/>
        <v>1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5">
        <f t="shared" si="0"/>
        <v>1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1"/>
      <c r="F19" s="362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3"/>
      <c r="F20" s="364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0" t="s">
        <v>324</v>
      </c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1" t="s">
        <v>317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154</v>
      </c>
    </row>
    <row r="35" spans="1:39" ht="12.9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5"/>
      <c r="F37" s="366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7"/>
      <c r="F38" s="368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3" t="s">
        <v>185</v>
      </c>
      <c r="V41" s="353"/>
      <c r="W41" s="353"/>
      <c r="X41" s="353"/>
      <c r="Y41" s="353"/>
      <c r="Z41" s="353"/>
      <c r="AA41" s="353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297</v>
      </c>
      <c r="C42" s="85"/>
      <c r="D42" s="85"/>
      <c r="E42" s="85"/>
      <c r="F42" s="85"/>
      <c r="G42" s="353" t="s">
        <v>301</v>
      </c>
      <c r="H42" s="353"/>
      <c r="I42" s="353"/>
      <c r="J42" s="353"/>
      <c r="K42" s="353"/>
      <c r="L42" s="353"/>
      <c r="M42" s="353"/>
      <c r="N42" s="142"/>
      <c r="O42" s="142"/>
      <c r="P42" s="142"/>
      <c r="Q42" s="142"/>
      <c r="R42" s="142"/>
      <c r="S42" s="142"/>
      <c r="T42" s="142"/>
      <c r="U42" s="303"/>
      <c r="V42" s="303"/>
      <c r="W42" s="303"/>
      <c r="X42" s="303"/>
      <c r="Y42" s="303"/>
      <c r="Z42" s="303"/>
      <c r="AA42" s="303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3" t="s">
        <v>185</v>
      </c>
      <c r="V51" s="353"/>
      <c r="W51" s="353"/>
      <c r="X51" s="353"/>
      <c r="Y51" s="353"/>
      <c r="Z51" s="353"/>
      <c r="AA51" s="353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297</v>
      </c>
      <c r="C53" s="92"/>
      <c r="D53" s="92"/>
      <c r="E53" s="92"/>
      <c r="F53" s="92"/>
      <c r="G53" s="353" t="s">
        <v>301</v>
      </c>
      <c r="H53" s="353"/>
      <c r="I53" s="353"/>
      <c r="J53" s="353"/>
      <c r="K53" s="353"/>
      <c r="L53" s="353"/>
      <c r="M53" s="353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53" t="s">
        <v>301</v>
      </c>
      <c r="H65" s="353"/>
      <c r="I65" s="353"/>
      <c r="J65" s="353"/>
      <c r="K65" s="353"/>
      <c r="L65" s="353"/>
      <c r="M65" s="353"/>
      <c r="N65" s="142"/>
      <c r="O65" s="142"/>
      <c r="P65" s="142"/>
      <c r="Q65" s="142"/>
      <c r="R65" s="142"/>
      <c r="S65" s="142"/>
      <c r="T65" s="142"/>
      <c r="U65" s="353" t="s">
        <v>185</v>
      </c>
      <c r="V65" s="353"/>
      <c r="W65" s="353"/>
      <c r="X65" s="353"/>
      <c r="Y65" s="353"/>
      <c r="Z65" s="353"/>
      <c r="AA65" s="353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303</v>
      </c>
      <c r="E68" s="92"/>
      <c r="F68" s="92"/>
      <c r="G68" s="334"/>
      <c r="H68" s="334"/>
      <c r="I68" s="334"/>
      <c r="J68" s="334"/>
      <c r="K68" s="334"/>
      <c r="L68" s="335"/>
      <c r="M68" s="334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304</v>
      </c>
      <c r="F69" s="93"/>
      <c r="G69" s="336"/>
      <c r="H69" s="336"/>
      <c r="I69" s="336"/>
      <c r="J69" s="336"/>
      <c r="K69" s="336"/>
      <c r="L69" s="337"/>
      <c r="M69" s="336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3" t="s">
        <v>185</v>
      </c>
      <c r="V75" s="353"/>
      <c r="W75" s="353"/>
      <c r="X75" s="353"/>
      <c r="Y75" s="353"/>
      <c r="Z75" s="353"/>
      <c r="AA75" s="353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" customHeight="1" x14ac:dyDescent="0.3">
      <c r="B77" s="75" t="s">
        <v>341</v>
      </c>
      <c r="C77" s="75"/>
      <c r="D77" s="75"/>
      <c r="E77" s="91"/>
      <c r="F77" s="75"/>
      <c r="G77" s="303"/>
      <c r="H77" s="303"/>
      <c r="I77" s="303"/>
      <c r="J77" s="303"/>
      <c r="K77" s="303"/>
      <c r="L77" s="303"/>
      <c r="M77" s="303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340</v>
      </c>
      <c r="C78" s="75"/>
      <c r="D78" s="75"/>
      <c r="E78" s="91"/>
      <c r="F78" s="75"/>
      <c r="G78" s="303"/>
      <c r="H78" s="303"/>
      <c r="I78" s="303"/>
      <c r="J78" s="303"/>
      <c r="K78" s="303"/>
      <c r="L78" s="303"/>
      <c r="M78" s="303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342</v>
      </c>
      <c r="C79" s="75"/>
      <c r="D79" s="75"/>
      <c r="E79" s="91"/>
      <c r="F79" s="75"/>
      <c r="G79" s="353" t="s">
        <v>301</v>
      </c>
      <c r="H79" s="353"/>
      <c r="I79" s="353"/>
      <c r="J79" s="353"/>
      <c r="K79" s="353"/>
      <c r="L79" s="353"/>
      <c r="M79" s="353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0</v>
      </c>
      <c r="Q81" s="152" t="b">
        <v>1</v>
      </c>
      <c r="R81" s="152" t="b">
        <v>1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1</v>
      </c>
      <c r="W81" s="213">
        <f t="shared" ref="W81" si="46">P81*1</f>
        <v>0</v>
      </c>
      <c r="X81" s="213">
        <f t="shared" ref="X81" si="47">Q81*1</f>
        <v>1</v>
      </c>
      <c r="Y81" s="213">
        <f t="shared" ref="Y81" si="48">R81*1</f>
        <v>1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0</v>
      </c>
      <c r="Q82" s="152" t="b">
        <v>1</v>
      </c>
      <c r="R82" s="152" t="b">
        <v>1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1</v>
      </c>
      <c r="W82" s="213">
        <f t="shared" ref="W82:W84" si="53">P82*1</f>
        <v>0</v>
      </c>
      <c r="X82" s="213">
        <f t="shared" ref="X82:X84" si="54">Q82*1</f>
        <v>1</v>
      </c>
      <c r="Y82" s="213">
        <f t="shared" ref="Y82:Y84" si="55">R82*1</f>
        <v>1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0</v>
      </c>
      <c r="Q83" s="152" t="b">
        <v>1</v>
      </c>
      <c r="R83" s="152" t="b">
        <v>1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1</v>
      </c>
      <c r="W83" s="213">
        <f t="shared" si="53"/>
        <v>0</v>
      </c>
      <c r="X83" s="213">
        <f t="shared" si="54"/>
        <v>1</v>
      </c>
      <c r="Y83" s="213">
        <f t="shared" si="55"/>
        <v>1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1</v>
      </c>
      <c r="P84" s="152" t="b">
        <v>0</v>
      </c>
      <c r="Q84" s="152" t="b">
        <v>1</v>
      </c>
      <c r="R84" s="152" t="b">
        <v>1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1</v>
      </c>
      <c r="W84" s="213">
        <f t="shared" si="53"/>
        <v>0</v>
      </c>
      <c r="X84" s="213">
        <f t="shared" si="54"/>
        <v>1</v>
      </c>
      <c r="Y84" s="213">
        <f t="shared" si="55"/>
        <v>1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7" t="s">
        <v>236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9"/>
    </row>
    <row r="2" spans="1:14" ht="23.25" customHeight="1" x14ac:dyDescent="0.3">
      <c r="A2" s="354" t="s">
        <v>316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6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American Modern Home Insurance Company DBA American Modern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23469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American Modern Insurance Group, Inc.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361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69" t="s">
        <v>360</v>
      </c>
      <c r="D14" s="370"/>
      <c r="E14" s="370"/>
      <c r="F14" s="370"/>
      <c r="G14" s="370"/>
      <c r="H14" s="370"/>
      <c r="I14" s="370"/>
      <c r="J14" s="370"/>
      <c r="K14" s="370"/>
      <c r="L14" s="370"/>
      <c r="M14" s="371"/>
      <c r="N14" s="264"/>
    </row>
    <row r="15" spans="1:14" x14ac:dyDescent="0.3">
      <c r="A15" s="262"/>
      <c r="B15" s="264"/>
      <c r="C15" s="372"/>
      <c r="D15" s="373"/>
      <c r="E15" s="373"/>
      <c r="F15" s="373"/>
      <c r="G15" s="373"/>
      <c r="H15" s="373"/>
      <c r="I15" s="373"/>
      <c r="J15" s="373"/>
      <c r="K15" s="373"/>
      <c r="L15" s="373"/>
      <c r="M15" s="374"/>
      <c r="N15" s="264"/>
    </row>
    <row r="16" spans="1:14" x14ac:dyDescent="0.3">
      <c r="A16" s="262"/>
      <c r="B16" s="264"/>
      <c r="C16" s="372"/>
      <c r="D16" s="373"/>
      <c r="E16" s="373"/>
      <c r="F16" s="373"/>
      <c r="G16" s="373"/>
      <c r="H16" s="373"/>
      <c r="I16" s="373"/>
      <c r="J16" s="373"/>
      <c r="K16" s="373"/>
      <c r="L16" s="373"/>
      <c r="M16" s="374"/>
      <c r="N16" s="264"/>
    </row>
    <row r="17" spans="1:14" x14ac:dyDescent="0.3">
      <c r="A17" s="262"/>
      <c r="B17" s="264"/>
      <c r="C17" s="372"/>
      <c r="D17" s="373"/>
      <c r="E17" s="373"/>
      <c r="F17" s="373"/>
      <c r="G17" s="373"/>
      <c r="H17" s="373"/>
      <c r="I17" s="373"/>
      <c r="J17" s="373"/>
      <c r="K17" s="373"/>
      <c r="L17" s="373"/>
      <c r="M17" s="374"/>
      <c r="N17" s="264"/>
    </row>
    <row r="18" spans="1:14" x14ac:dyDescent="0.3">
      <c r="A18" s="262"/>
      <c r="B18" s="264"/>
      <c r="C18" s="372"/>
      <c r="D18" s="373"/>
      <c r="E18" s="373"/>
      <c r="F18" s="373"/>
      <c r="G18" s="373"/>
      <c r="H18" s="373"/>
      <c r="I18" s="373"/>
      <c r="J18" s="373"/>
      <c r="K18" s="373"/>
      <c r="L18" s="373"/>
      <c r="M18" s="374"/>
      <c r="N18" s="264"/>
    </row>
    <row r="19" spans="1:14" x14ac:dyDescent="0.3">
      <c r="A19" s="262"/>
      <c r="B19" s="264"/>
      <c r="C19" s="372"/>
      <c r="D19" s="373"/>
      <c r="E19" s="373"/>
      <c r="F19" s="373"/>
      <c r="G19" s="373"/>
      <c r="H19" s="373"/>
      <c r="I19" s="373"/>
      <c r="J19" s="373"/>
      <c r="K19" s="373"/>
      <c r="L19" s="373"/>
      <c r="M19" s="374"/>
      <c r="N19" s="264"/>
    </row>
    <row r="20" spans="1:14" x14ac:dyDescent="0.3">
      <c r="A20" s="262"/>
      <c r="B20" s="264"/>
      <c r="C20" s="372"/>
      <c r="D20" s="373"/>
      <c r="E20" s="373"/>
      <c r="F20" s="373"/>
      <c r="G20" s="373"/>
      <c r="H20" s="373"/>
      <c r="I20" s="373"/>
      <c r="J20" s="373"/>
      <c r="K20" s="373"/>
      <c r="L20" s="373"/>
      <c r="M20" s="374"/>
      <c r="N20" s="264"/>
    </row>
    <row r="21" spans="1:14" x14ac:dyDescent="0.3">
      <c r="A21" s="262"/>
      <c r="B21" s="264"/>
      <c r="C21" s="372"/>
      <c r="D21" s="373"/>
      <c r="E21" s="373"/>
      <c r="F21" s="373"/>
      <c r="G21" s="373"/>
      <c r="H21" s="373"/>
      <c r="I21" s="373"/>
      <c r="J21" s="373"/>
      <c r="K21" s="373"/>
      <c r="L21" s="373"/>
      <c r="M21" s="374"/>
      <c r="N21" s="264"/>
    </row>
    <row r="22" spans="1:14" x14ac:dyDescent="0.3">
      <c r="A22" s="262"/>
      <c r="B22" s="264"/>
      <c r="C22" s="372"/>
      <c r="D22" s="373"/>
      <c r="E22" s="373"/>
      <c r="F22" s="373"/>
      <c r="G22" s="373"/>
      <c r="H22" s="373"/>
      <c r="I22" s="373"/>
      <c r="J22" s="373"/>
      <c r="K22" s="373"/>
      <c r="L22" s="373"/>
      <c r="M22" s="374"/>
      <c r="N22" s="264"/>
    </row>
    <row r="23" spans="1:14" x14ac:dyDescent="0.3">
      <c r="A23" s="262"/>
      <c r="B23" s="264"/>
      <c r="C23" s="375"/>
      <c r="D23" s="376"/>
      <c r="E23" s="376"/>
      <c r="F23" s="376"/>
      <c r="G23" s="376"/>
      <c r="H23" s="376"/>
      <c r="I23" s="376"/>
      <c r="J23" s="376"/>
      <c r="K23" s="376"/>
      <c r="L23" s="376"/>
      <c r="M23" s="377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69"/>
      <c r="D33" s="370"/>
      <c r="E33" s="370"/>
      <c r="F33" s="370"/>
      <c r="G33" s="370"/>
      <c r="H33" s="370"/>
      <c r="I33" s="370"/>
      <c r="J33" s="370"/>
      <c r="K33" s="370"/>
      <c r="L33" s="370"/>
      <c r="M33" s="371"/>
      <c r="N33" s="264"/>
    </row>
    <row r="34" spans="1:14" x14ac:dyDescent="0.3">
      <c r="A34" s="262"/>
      <c r="B34" s="263"/>
      <c r="C34" s="372"/>
      <c r="D34" s="373"/>
      <c r="E34" s="373"/>
      <c r="F34" s="373"/>
      <c r="G34" s="373"/>
      <c r="H34" s="373"/>
      <c r="I34" s="373"/>
      <c r="J34" s="373"/>
      <c r="K34" s="373"/>
      <c r="L34" s="373"/>
      <c r="M34" s="374"/>
      <c r="N34" s="264"/>
    </row>
    <row r="35" spans="1:14" x14ac:dyDescent="0.3">
      <c r="A35" s="262"/>
      <c r="B35" s="263"/>
      <c r="C35" s="372"/>
      <c r="D35" s="373"/>
      <c r="E35" s="373"/>
      <c r="F35" s="373"/>
      <c r="G35" s="373"/>
      <c r="H35" s="373"/>
      <c r="I35" s="373"/>
      <c r="J35" s="373"/>
      <c r="K35" s="373"/>
      <c r="L35" s="373"/>
      <c r="M35" s="374"/>
      <c r="N35" s="264"/>
    </row>
    <row r="36" spans="1:14" x14ac:dyDescent="0.3">
      <c r="A36" s="262"/>
      <c r="B36" s="263"/>
      <c r="C36" s="372"/>
      <c r="D36" s="373"/>
      <c r="E36" s="373"/>
      <c r="F36" s="373"/>
      <c r="G36" s="373"/>
      <c r="H36" s="373"/>
      <c r="I36" s="373"/>
      <c r="J36" s="373"/>
      <c r="K36" s="373"/>
      <c r="L36" s="373"/>
      <c r="M36" s="374"/>
      <c r="N36" s="264"/>
    </row>
    <row r="37" spans="1:14" x14ac:dyDescent="0.3">
      <c r="A37" s="262"/>
      <c r="B37" s="263"/>
      <c r="C37" s="372"/>
      <c r="D37" s="373"/>
      <c r="E37" s="373"/>
      <c r="F37" s="373"/>
      <c r="G37" s="373"/>
      <c r="H37" s="373"/>
      <c r="I37" s="373"/>
      <c r="J37" s="373"/>
      <c r="K37" s="373"/>
      <c r="L37" s="373"/>
      <c r="M37" s="374"/>
      <c r="N37" s="264"/>
    </row>
    <row r="38" spans="1:14" x14ac:dyDescent="0.3">
      <c r="A38" s="262"/>
      <c r="B38" s="263"/>
      <c r="C38" s="372"/>
      <c r="D38" s="373"/>
      <c r="E38" s="373"/>
      <c r="F38" s="373"/>
      <c r="G38" s="373"/>
      <c r="H38" s="373"/>
      <c r="I38" s="373"/>
      <c r="J38" s="373"/>
      <c r="K38" s="373"/>
      <c r="L38" s="373"/>
      <c r="M38" s="374"/>
      <c r="N38" s="264"/>
    </row>
    <row r="39" spans="1:14" x14ac:dyDescent="0.3">
      <c r="A39" s="262"/>
      <c r="B39" s="263"/>
      <c r="C39" s="372"/>
      <c r="D39" s="373"/>
      <c r="E39" s="373"/>
      <c r="F39" s="373"/>
      <c r="G39" s="373"/>
      <c r="H39" s="373"/>
      <c r="I39" s="373"/>
      <c r="J39" s="373"/>
      <c r="K39" s="373"/>
      <c r="L39" s="373"/>
      <c r="M39" s="374"/>
      <c r="N39" s="264"/>
    </row>
    <row r="40" spans="1:14" x14ac:dyDescent="0.3">
      <c r="A40" s="262"/>
      <c r="B40" s="263"/>
      <c r="C40" s="372"/>
      <c r="D40" s="373"/>
      <c r="E40" s="373"/>
      <c r="F40" s="373"/>
      <c r="G40" s="373"/>
      <c r="H40" s="373"/>
      <c r="I40" s="373"/>
      <c r="J40" s="373"/>
      <c r="K40" s="373"/>
      <c r="L40" s="373"/>
      <c r="M40" s="374"/>
      <c r="N40" s="264"/>
    </row>
    <row r="41" spans="1:14" x14ac:dyDescent="0.3">
      <c r="A41" s="262"/>
      <c r="B41" s="263"/>
      <c r="C41" s="372"/>
      <c r="D41" s="373"/>
      <c r="E41" s="373"/>
      <c r="F41" s="373"/>
      <c r="G41" s="373"/>
      <c r="H41" s="373"/>
      <c r="I41" s="373"/>
      <c r="J41" s="373"/>
      <c r="K41" s="373"/>
      <c r="L41" s="373"/>
      <c r="M41" s="374"/>
      <c r="N41" s="264"/>
    </row>
    <row r="42" spans="1:14" x14ac:dyDescent="0.3">
      <c r="A42" s="262"/>
      <c r="B42" s="263"/>
      <c r="C42" s="372"/>
      <c r="D42" s="373"/>
      <c r="E42" s="373"/>
      <c r="F42" s="373"/>
      <c r="G42" s="373"/>
      <c r="H42" s="373"/>
      <c r="I42" s="373"/>
      <c r="J42" s="373"/>
      <c r="K42" s="373"/>
      <c r="L42" s="373"/>
      <c r="M42" s="374"/>
      <c r="N42" s="264"/>
    </row>
    <row r="43" spans="1:14" x14ac:dyDescent="0.3">
      <c r="A43" s="262"/>
      <c r="B43" s="263"/>
      <c r="C43" s="372"/>
      <c r="D43" s="373"/>
      <c r="E43" s="373"/>
      <c r="F43" s="373"/>
      <c r="G43" s="373"/>
      <c r="H43" s="373"/>
      <c r="I43" s="373"/>
      <c r="J43" s="373"/>
      <c r="K43" s="373"/>
      <c r="L43" s="373"/>
      <c r="M43" s="374"/>
      <c r="N43" s="264"/>
    </row>
    <row r="44" spans="1:14" x14ac:dyDescent="0.3">
      <c r="A44" s="262"/>
      <c r="B44" s="263"/>
      <c r="C44" s="372"/>
      <c r="D44" s="373"/>
      <c r="E44" s="373"/>
      <c r="F44" s="373"/>
      <c r="G44" s="373"/>
      <c r="H44" s="373"/>
      <c r="I44" s="373"/>
      <c r="J44" s="373"/>
      <c r="K44" s="373"/>
      <c r="L44" s="373"/>
      <c r="M44" s="374"/>
      <c r="N44" s="264"/>
    </row>
    <row r="45" spans="1:14" x14ac:dyDescent="0.3">
      <c r="A45" s="262"/>
      <c r="B45" s="263"/>
      <c r="C45" s="372"/>
      <c r="D45" s="373"/>
      <c r="E45" s="373"/>
      <c r="F45" s="373"/>
      <c r="G45" s="373"/>
      <c r="H45" s="373"/>
      <c r="I45" s="373"/>
      <c r="J45" s="373"/>
      <c r="K45" s="373"/>
      <c r="L45" s="373"/>
      <c r="M45" s="374"/>
      <c r="N45" s="264"/>
    </row>
    <row r="46" spans="1:14" x14ac:dyDescent="0.3">
      <c r="A46" s="262"/>
      <c r="B46" s="263"/>
      <c r="C46" s="372"/>
      <c r="D46" s="373"/>
      <c r="E46" s="373"/>
      <c r="F46" s="373"/>
      <c r="G46" s="373"/>
      <c r="H46" s="373"/>
      <c r="I46" s="373"/>
      <c r="J46" s="373"/>
      <c r="K46" s="373"/>
      <c r="L46" s="373"/>
      <c r="M46" s="374"/>
      <c r="N46" s="264"/>
    </row>
    <row r="47" spans="1:14" x14ac:dyDescent="0.3">
      <c r="A47" s="262"/>
      <c r="B47" s="263"/>
      <c r="C47" s="372"/>
      <c r="D47" s="373"/>
      <c r="E47" s="373"/>
      <c r="F47" s="373"/>
      <c r="G47" s="373"/>
      <c r="H47" s="373"/>
      <c r="I47" s="373"/>
      <c r="J47" s="373"/>
      <c r="K47" s="373"/>
      <c r="L47" s="373"/>
      <c r="M47" s="374"/>
      <c r="N47" s="264"/>
    </row>
    <row r="48" spans="1:14" x14ac:dyDescent="0.3">
      <c r="A48" s="262"/>
      <c r="B48" s="263"/>
      <c r="C48" s="372"/>
      <c r="D48" s="373"/>
      <c r="E48" s="373"/>
      <c r="F48" s="373"/>
      <c r="G48" s="373"/>
      <c r="H48" s="373"/>
      <c r="I48" s="373"/>
      <c r="J48" s="373"/>
      <c r="K48" s="373"/>
      <c r="L48" s="373"/>
      <c r="M48" s="374"/>
      <c r="N48" s="264"/>
    </row>
    <row r="49" spans="1:14" x14ac:dyDescent="0.3">
      <c r="A49" s="262"/>
      <c r="B49" s="263"/>
      <c r="C49" s="372"/>
      <c r="D49" s="373"/>
      <c r="E49" s="373"/>
      <c r="F49" s="373"/>
      <c r="G49" s="373"/>
      <c r="H49" s="373"/>
      <c r="I49" s="373"/>
      <c r="J49" s="373"/>
      <c r="K49" s="373"/>
      <c r="L49" s="373"/>
      <c r="M49" s="374"/>
      <c r="N49" s="264"/>
    </row>
    <row r="50" spans="1:14" x14ac:dyDescent="0.3">
      <c r="A50" s="262"/>
      <c r="B50" s="263"/>
      <c r="C50" s="372"/>
      <c r="D50" s="373"/>
      <c r="E50" s="373"/>
      <c r="F50" s="373"/>
      <c r="G50" s="373"/>
      <c r="H50" s="373"/>
      <c r="I50" s="373"/>
      <c r="J50" s="373"/>
      <c r="K50" s="373"/>
      <c r="L50" s="373"/>
      <c r="M50" s="374"/>
      <c r="N50" s="264"/>
    </row>
    <row r="51" spans="1:14" x14ac:dyDescent="0.3">
      <c r="A51" s="262"/>
      <c r="B51" s="263"/>
      <c r="C51" s="372"/>
      <c r="D51" s="373"/>
      <c r="E51" s="373"/>
      <c r="F51" s="373"/>
      <c r="G51" s="373"/>
      <c r="H51" s="373"/>
      <c r="I51" s="373"/>
      <c r="J51" s="373"/>
      <c r="K51" s="373"/>
      <c r="L51" s="373"/>
      <c r="M51" s="374"/>
      <c r="N51" s="264"/>
    </row>
    <row r="52" spans="1:14" x14ac:dyDescent="0.3">
      <c r="A52" s="262"/>
      <c r="B52" s="263"/>
      <c r="C52" s="372"/>
      <c r="D52" s="373"/>
      <c r="E52" s="373"/>
      <c r="F52" s="373"/>
      <c r="G52" s="373"/>
      <c r="H52" s="373"/>
      <c r="I52" s="373"/>
      <c r="J52" s="373"/>
      <c r="K52" s="373"/>
      <c r="L52" s="373"/>
      <c r="M52" s="374"/>
      <c r="N52" s="264"/>
    </row>
    <row r="53" spans="1:14" x14ac:dyDescent="0.3">
      <c r="A53" s="262"/>
      <c r="B53" s="263"/>
      <c r="C53" s="372"/>
      <c r="D53" s="373"/>
      <c r="E53" s="373"/>
      <c r="F53" s="373"/>
      <c r="G53" s="373"/>
      <c r="H53" s="373"/>
      <c r="I53" s="373"/>
      <c r="J53" s="373"/>
      <c r="K53" s="373"/>
      <c r="L53" s="373"/>
      <c r="M53" s="374"/>
      <c r="N53" s="264"/>
    </row>
    <row r="54" spans="1:14" x14ac:dyDescent="0.3">
      <c r="A54" s="262"/>
      <c r="B54" s="263"/>
      <c r="C54" s="372"/>
      <c r="D54" s="373"/>
      <c r="E54" s="373"/>
      <c r="F54" s="373"/>
      <c r="G54" s="373"/>
      <c r="H54" s="373"/>
      <c r="I54" s="373"/>
      <c r="J54" s="373"/>
      <c r="K54" s="373"/>
      <c r="L54" s="373"/>
      <c r="M54" s="374"/>
      <c r="N54" s="264"/>
    </row>
    <row r="55" spans="1:14" x14ac:dyDescent="0.3">
      <c r="A55" s="262"/>
      <c r="B55" s="263"/>
      <c r="C55" s="372"/>
      <c r="D55" s="373"/>
      <c r="E55" s="373"/>
      <c r="F55" s="373"/>
      <c r="G55" s="373"/>
      <c r="H55" s="373"/>
      <c r="I55" s="373"/>
      <c r="J55" s="373"/>
      <c r="K55" s="373"/>
      <c r="L55" s="373"/>
      <c r="M55" s="374"/>
      <c r="N55" s="264"/>
    </row>
    <row r="56" spans="1:14" x14ac:dyDescent="0.3">
      <c r="A56" s="262"/>
      <c r="B56" s="263"/>
      <c r="C56" s="372"/>
      <c r="D56" s="373"/>
      <c r="E56" s="373"/>
      <c r="F56" s="373"/>
      <c r="G56" s="373"/>
      <c r="H56" s="373"/>
      <c r="I56" s="373"/>
      <c r="J56" s="373"/>
      <c r="K56" s="373"/>
      <c r="L56" s="373"/>
      <c r="M56" s="374"/>
      <c r="N56" s="264"/>
    </row>
    <row r="57" spans="1:14" x14ac:dyDescent="0.3">
      <c r="A57" s="262"/>
      <c r="B57" s="263"/>
      <c r="C57" s="372"/>
      <c r="D57" s="373"/>
      <c r="E57" s="373"/>
      <c r="F57" s="373"/>
      <c r="G57" s="373"/>
      <c r="H57" s="373"/>
      <c r="I57" s="373"/>
      <c r="J57" s="373"/>
      <c r="K57" s="373"/>
      <c r="L57" s="373"/>
      <c r="M57" s="374"/>
      <c r="N57" s="264"/>
    </row>
    <row r="58" spans="1:14" x14ac:dyDescent="0.3">
      <c r="A58" s="262"/>
      <c r="B58" s="263"/>
      <c r="C58" s="372"/>
      <c r="D58" s="373"/>
      <c r="E58" s="373"/>
      <c r="F58" s="373"/>
      <c r="G58" s="373"/>
      <c r="H58" s="373"/>
      <c r="I58" s="373"/>
      <c r="J58" s="373"/>
      <c r="K58" s="373"/>
      <c r="L58" s="373"/>
      <c r="M58" s="374"/>
      <c r="N58" s="264"/>
    </row>
    <row r="59" spans="1:14" x14ac:dyDescent="0.3">
      <c r="A59" s="262"/>
      <c r="B59" s="263"/>
      <c r="C59" s="372"/>
      <c r="D59" s="373"/>
      <c r="E59" s="373"/>
      <c r="F59" s="373"/>
      <c r="G59" s="373"/>
      <c r="H59" s="373"/>
      <c r="I59" s="373"/>
      <c r="J59" s="373"/>
      <c r="K59" s="373"/>
      <c r="L59" s="373"/>
      <c r="M59" s="374"/>
      <c r="N59" s="264"/>
    </row>
    <row r="60" spans="1:14" x14ac:dyDescent="0.3">
      <c r="A60" s="262"/>
      <c r="B60" s="263"/>
      <c r="C60" s="372"/>
      <c r="D60" s="373"/>
      <c r="E60" s="373"/>
      <c r="F60" s="373"/>
      <c r="G60" s="373"/>
      <c r="H60" s="373"/>
      <c r="I60" s="373"/>
      <c r="J60" s="373"/>
      <c r="K60" s="373"/>
      <c r="L60" s="373"/>
      <c r="M60" s="374"/>
      <c r="N60" s="264"/>
    </row>
    <row r="61" spans="1:14" x14ac:dyDescent="0.3">
      <c r="A61" s="262"/>
      <c r="B61" s="263"/>
      <c r="C61" s="372"/>
      <c r="D61" s="373"/>
      <c r="E61" s="373"/>
      <c r="F61" s="373"/>
      <c r="G61" s="373"/>
      <c r="H61" s="373"/>
      <c r="I61" s="373"/>
      <c r="J61" s="373"/>
      <c r="K61" s="373"/>
      <c r="L61" s="373"/>
      <c r="M61" s="374"/>
      <c r="N61" s="264"/>
    </row>
    <row r="62" spans="1:14" x14ac:dyDescent="0.3">
      <c r="A62" s="262"/>
      <c r="B62" s="263"/>
      <c r="C62" s="375"/>
      <c r="D62" s="376"/>
      <c r="E62" s="376"/>
      <c r="F62" s="376"/>
      <c r="G62" s="376"/>
      <c r="H62" s="376"/>
      <c r="I62" s="376"/>
      <c r="J62" s="376"/>
      <c r="K62" s="376"/>
      <c r="L62" s="376"/>
      <c r="M62" s="377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8671875" defaultRowHeight="15" x14ac:dyDescent="0.25"/>
  <cols>
    <col min="1" max="1" width="19" style="286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8" t="s">
        <v>19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70"/>
      <c r="O1" s="70"/>
      <c r="P1" s="70"/>
      <c r="Q1" s="71"/>
      <c r="R1" s="71"/>
    </row>
    <row r="2" spans="1:21" ht="26.25" customHeight="1" x14ac:dyDescent="0.4">
      <c r="A2" s="379" t="s">
        <v>18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71"/>
      <c r="O2" s="71"/>
      <c r="P2" s="71"/>
      <c r="Q2" s="71"/>
      <c r="R2" s="71"/>
    </row>
    <row r="3" spans="1:21" ht="17.399999999999999" x14ac:dyDescent="0.3">
      <c r="A3" s="299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7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8" t="s">
        <v>17</v>
      </c>
      <c r="B5" s="162" t="str">
        <f>'Cover Page'!B9</f>
        <v>American Modern Home Insurance Company DBA American Modern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8">
        <f>'Cover Page'!L9</f>
        <v>23469</v>
      </c>
      <c r="N5" s="2"/>
      <c r="O5" s="2"/>
      <c r="P5" s="2"/>
      <c r="Q5" s="2"/>
      <c r="R5" s="2"/>
    </row>
    <row r="6" spans="1:21" s="3" customFormat="1" ht="13.8" x14ac:dyDescent="0.25">
      <c r="A6" s="289"/>
      <c r="B6" s="132"/>
      <c r="C6" s="132"/>
      <c r="D6" s="110"/>
      <c r="E6" s="184"/>
      <c r="F6" s="293"/>
      <c r="G6" s="205"/>
      <c r="H6" s="205"/>
      <c r="I6" s="205"/>
      <c r="J6" s="205"/>
      <c r="K6" s="184"/>
      <c r="L6" s="144"/>
      <c r="M6" s="339"/>
      <c r="N6" s="2"/>
      <c r="O6" s="2"/>
      <c r="P6" s="2"/>
      <c r="Q6" s="2"/>
      <c r="R6" s="2"/>
    </row>
    <row r="7" spans="1:21" s="3" customFormat="1" ht="15" customHeight="1" x14ac:dyDescent="0.25">
      <c r="A7" s="290" t="s">
        <v>20</v>
      </c>
      <c r="B7" s="163" t="str">
        <f>'Cover Page'!B13</f>
        <v>American Modern Insurance Group, Inc.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0">
        <f>'Cover Page'!L13</f>
        <v>361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1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2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2">
        <v>1</v>
      </c>
      <c r="B10" s="332">
        <v>2</v>
      </c>
      <c r="C10" s="332">
        <v>3</v>
      </c>
      <c r="D10" s="332">
        <v>4</v>
      </c>
      <c r="E10" s="332">
        <v>5</v>
      </c>
      <c r="F10" s="332">
        <v>6</v>
      </c>
      <c r="G10" s="332">
        <v>7</v>
      </c>
      <c r="H10" s="332">
        <v>8</v>
      </c>
      <c r="I10" s="332">
        <v>9</v>
      </c>
      <c r="J10" s="332">
        <v>10</v>
      </c>
      <c r="K10" s="332">
        <v>11</v>
      </c>
      <c r="L10" s="332">
        <v>12</v>
      </c>
      <c r="M10" s="333">
        <v>13</v>
      </c>
    </row>
    <row r="11" spans="1:21" s="72" customFormat="1" ht="15" customHeight="1" x14ac:dyDescent="0.3">
      <c r="A11" s="324"/>
      <c r="B11" s="305"/>
      <c r="C11" s="305"/>
      <c r="D11" s="305"/>
      <c r="E11" s="305"/>
      <c r="F11" s="306"/>
      <c r="G11" s="307"/>
      <c r="H11" s="307"/>
      <c r="I11" s="307"/>
      <c r="J11" s="308"/>
      <c r="K11" s="309" t="s">
        <v>16</v>
      </c>
      <c r="L11" s="310" t="s">
        <v>12</v>
      </c>
      <c r="M11" s="311"/>
    </row>
    <row r="12" spans="1:21" s="72" customFormat="1" ht="15" customHeight="1" x14ac:dyDescent="0.3">
      <c r="A12" s="324"/>
      <c r="B12" s="305"/>
      <c r="C12" s="305"/>
      <c r="D12" s="305"/>
      <c r="E12" s="312"/>
      <c r="F12" s="306"/>
      <c r="G12" s="307" t="s">
        <v>78</v>
      </c>
      <c r="H12" s="313"/>
      <c r="I12" s="308" t="s">
        <v>16</v>
      </c>
      <c r="J12" s="308" t="s">
        <v>16</v>
      </c>
      <c r="K12" s="309" t="s">
        <v>15</v>
      </c>
      <c r="L12" s="310" t="s">
        <v>90</v>
      </c>
      <c r="M12" s="314"/>
    </row>
    <row r="13" spans="1:21" s="72" customFormat="1" ht="15" customHeight="1" x14ac:dyDescent="0.3">
      <c r="A13" s="324"/>
      <c r="B13" s="305" t="s">
        <v>216</v>
      </c>
      <c r="C13" s="305"/>
      <c r="D13" s="305"/>
      <c r="E13" s="305"/>
      <c r="F13" s="306" t="s">
        <v>14</v>
      </c>
      <c r="G13" s="307" t="s">
        <v>318</v>
      </c>
      <c r="H13" s="313"/>
      <c r="I13" s="308" t="s">
        <v>9</v>
      </c>
      <c r="J13" s="308" t="s">
        <v>9</v>
      </c>
      <c r="K13" s="309" t="s">
        <v>13</v>
      </c>
      <c r="L13" s="310" t="s">
        <v>319</v>
      </c>
      <c r="M13" s="315" t="s">
        <v>12</v>
      </c>
    </row>
    <row r="14" spans="1:21" s="72" customFormat="1" ht="15" customHeight="1" x14ac:dyDescent="0.3">
      <c r="A14" s="324"/>
      <c r="B14" s="305" t="s">
        <v>11</v>
      </c>
      <c r="C14" s="305"/>
      <c r="D14" s="305" t="s">
        <v>212</v>
      </c>
      <c r="E14" s="305" t="s">
        <v>217</v>
      </c>
      <c r="F14" s="306" t="s">
        <v>4</v>
      </c>
      <c r="G14" s="307" t="s">
        <v>10</v>
      </c>
      <c r="H14" s="307" t="s">
        <v>79</v>
      </c>
      <c r="I14" s="308" t="s">
        <v>173</v>
      </c>
      <c r="J14" s="308" t="s">
        <v>173</v>
      </c>
      <c r="K14" s="309" t="s">
        <v>8</v>
      </c>
      <c r="L14" s="310" t="s">
        <v>174</v>
      </c>
      <c r="M14" s="315" t="s">
        <v>7</v>
      </c>
    </row>
    <row r="15" spans="1:21" s="72" customFormat="1" ht="15" customHeight="1" thickBot="1" x14ac:dyDescent="0.35">
      <c r="A15" s="325" t="s">
        <v>176</v>
      </c>
      <c r="B15" s="316" t="s">
        <v>6</v>
      </c>
      <c r="C15" s="316" t="s">
        <v>209</v>
      </c>
      <c r="D15" s="316" t="s">
        <v>213</v>
      </c>
      <c r="E15" s="316" t="s">
        <v>210</v>
      </c>
      <c r="F15" s="317" t="s">
        <v>5</v>
      </c>
      <c r="G15" s="318" t="s">
        <v>4</v>
      </c>
      <c r="H15" s="318" t="s">
        <v>3</v>
      </c>
      <c r="I15" s="319" t="s">
        <v>2</v>
      </c>
      <c r="J15" s="319" t="s">
        <v>1</v>
      </c>
      <c r="K15" s="320" t="s">
        <v>0</v>
      </c>
      <c r="L15" s="321" t="s">
        <v>77</v>
      </c>
      <c r="M15" s="322" t="s">
        <v>67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0" customFormat="1" ht="16.5" customHeight="1" x14ac:dyDescent="0.25">
      <c r="A17" s="326">
        <f t="shared" ref="A17:A62" si="0">$M$5</f>
        <v>23469</v>
      </c>
      <c r="B17" s="323" t="s">
        <v>82</v>
      </c>
      <c r="C17" s="323" t="s">
        <v>363</v>
      </c>
      <c r="D17" s="323" t="s">
        <v>364</v>
      </c>
      <c r="E17" s="323" t="s">
        <v>350</v>
      </c>
      <c r="F17" s="328"/>
      <c r="G17" s="329"/>
      <c r="H17" s="330"/>
      <c r="I17" s="330"/>
      <c r="J17" s="330"/>
      <c r="K17" s="328"/>
      <c r="L17" s="327"/>
      <c r="M17" s="327"/>
      <c r="O17" s="300" t="str">
        <f>IF(OR(B17="PPA", B17="CMP",B17="CML",B17="CMA",B17="WC",B17="MED"),B17,"ASLine")</f>
        <v>CMP</v>
      </c>
    </row>
    <row r="18" spans="1:15" s="300" customFormat="1" ht="16.5" customHeight="1" x14ac:dyDescent="0.25">
      <c r="A18" s="326">
        <f t="shared" si="0"/>
        <v>23469</v>
      </c>
      <c r="B18" s="323" t="s">
        <v>229</v>
      </c>
      <c r="C18" s="323" t="s">
        <v>362</v>
      </c>
      <c r="D18" s="323" t="s">
        <v>365</v>
      </c>
      <c r="E18" s="323" t="s">
        <v>350</v>
      </c>
      <c r="F18" s="328"/>
      <c r="G18" s="329"/>
      <c r="H18" s="330"/>
      <c r="I18" s="330"/>
      <c r="J18" s="330"/>
      <c r="K18" s="328"/>
      <c r="L18" s="327"/>
      <c r="M18" s="327"/>
      <c r="O18" s="300" t="str">
        <f t="shared" ref="O18:O62" si="1">IF(OR(B18="PPA", B18="CMP",B18="CML",B18="CMA",B18="WC",B18="MED"),B18,"ASLine")</f>
        <v>CMA</v>
      </c>
    </row>
    <row r="19" spans="1:15" s="300" customFormat="1" ht="16.5" customHeight="1" x14ac:dyDescent="0.25">
      <c r="A19" s="326">
        <f t="shared" si="0"/>
        <v>23469</v>
      </c>
      <c r="B19" s="323" t="s">
        <v>231</v>
      </c>
      <c r="C19" s="323" t="s">
        <v>363</v>
      </c>
      <c r="D19" s="323" t="s">
        <v>366</v>
      </c>
      <c r="E19" s="323" t="s">
        <v>350</v>
      </c>
      <c r="F19" s="328"/>
      <c r="G19" s="329"/>
      <c r="H19" s="330"/>
      <c r="I19" s="330"/>
      <c r="J19" s="330"/>
      <c r="K19" s="328"/>
      <c r="L19" s="327"/>
      <c r="M19" s="327"/>
      <c r="O19" s="300" t="str">
        <f t="shared" si="1"/>
        <v>CML</v>
      </c>
    </row>
    <row r="20" spans="1:15" s="300" customFormat="1" ht="16.5" customHeight="1" x14ac:dyDescent="0.25">
      <c r="A20" s="326">
        <f t="shared" si="0"/>
        <v>23469</v>
      </c>
      <c r="B20" s="323"/>
      <c r="C20" s="323"/>
      <c r="D20" s="323"/>
      <c r="E20" s="323"/>
      <c r="F20" s="328"/>
      <c r="G20" s="329"/>
      <c r="H20" s="330"/>
      <c r="I20" s="330"/>
      <c r="J20" s="330"/>
      <c r="K20" s="328"/>
      <c r="L20" s="327"/>
      <c r="M20" s="327"/>
      <c r="O20" s="300" t="str">
        <f t="shared" si="1"/>
        <v>ASLine</v>
      </c>
    </row>
    <row r="21" spans="1:15" s="300" customFormat="1" ht="16.5" customHeight="1" x14ac:dyDescent="0.25">
      <c r="A21" s="326">
        <f t="shared" si="0"/>
        <v>23469</v>
      </c>
      <c r="B21" s="323"/>
      <c r="C21" s="323"/>
      <c r="D21" s="323"/>
      <c r="E21" s="323"/>
      <c r="F21" s="328"/>
      <c r="G21" s="329"/>
      <c r="H21" s="330"/>
      <c r="I21" s="330"/>
      <c r="J21" s="330"/>
      <c r="K21" s="328"/>
      <c r="L21" s="327"/>
      <c r="M21" s="327"/>
      <c r="O21" s="300" t="str">
        <f t="shared" si="1"/>
        <v>ASLine</v>
      </c>
    </row>
    <row r="22" spans="1:15" s="300" customFormat="1" ht="16.5" customHeight="1" x14ac:dyDescent="0.25">
      <c r="A22" s="326">
        <f t="shared" si="0"/>
        <v>23469</v>
      </c>
      <c r="B22" s="323"/>
      <c r="C22" s="323"/>
      <c r="D22" s="323"/>
      <c r="E22" s="323"/>
      <c r="F22" s="328"/>
      <c r="G22" s="329"/>
      <c r="H22" s="330"/>
      <c r="I22" s="330"/>
      <c r="J22" s="330"/>
      <c r="K22" s="328"/>
      <c r="L22" s="327"/>
      <c r="M22" s="327"/>
      <c r="O22" s="300" t="str">
        <f t="shared" si="1"/>
        <v>ASLine</v>
      </c>
    </row>
    <row r="23" spans="1:15" s="300" customFormat="1" ht="16.5" customHeight="1" x14ac:dyDescent="0.25">
      <c r="A23" s="326">
        <f t="shared" si="0"/>
        <v>23469</v>
      </c>
      <c r="B23" s="323"/>
      <c r="C23" s="323"/>
      <c r="D23" s="323"/>
      <c r="E23" s="323"/>
      <c r="F23" s="328"/>
      <c r="G23" s="329"/>
      <c r="H23" s="330"/>
      <c r="I23" s="330"/>
      <c r="J23" s="330"/>
      <c r="K23" s="328"/>
      <c r="L23" s="327"/>
      <c r="M23" s="327"/>
      <c r="O23" s="300" t="str">
        <f t="shared" si="1"/>
        <v>ASLine</v>
      </c>
    </row>
    <row r="24" spans="1:15" s="300" customFormat="1" ht="16.5" customHeight="1" x14ac:dyDescent="0.25">
      <c r="A24" s="326">
        <f t="shared" si="0"/>
        <v>23469</v>
      </c>
      <c r="B24" s="323"/>
      <c r="C24" s="323"/>
      <c r="D24" s="323"/>
      <c r="E24" s="323"/>
      <c r="F24" s="328"/>
      <c r="G24" s="329"/>
      <c r="H24" s="330"/>
      <c r="I24" s="330"/>
      <c r="J24" s="330"/>
      <c r="K24" s="328"/>
      <c r="L24" s="327"/>
      <c r="M24" s="327"/>
      <c r="O24" s="300" t="str">
        <f t="shared" si="1"/>
        <v>ASLine</v>
      </c>
    </row>
    <row r="25" spans="1:15" s="300" customFormat="1" ht="16.5" customHeight="1" x14ac:dyDescent="0.25">
      <c r="A25" s="326">
        <f t="shared" si="0"/>
        <v>23469</v>
      </c>
      <c r="B25" s="323"/>
      <c r="C25" s="323"/>
      <c r="D25" s="323"/>
      <c r="E25" s="323"/>
      <c r="F25" s="328"/>
      <c r="G25" s="329"/>
      <c r="H25" s="330"/>
      <c r="I25" s="330"/>
      <c r="J25" s="330"/>
      <c r="K25" s="328"/>
      <c r="L25" s="327"/>
      <c r="M25" s="327"/>
      <c r="O25" s="300" t="str">
        <f t="shared" si="1"/>
        <v>ASLine</v>
      </c>
    </row>
    <row r="26" spans="1:15" s="300" customFormat="1" ht="16.5" customHeight="1" x14ac:dyDescent="0.25">
      <c r="A26" s="326">
        <f t="shared" si="0"/>
        <v>23469</v>
      </c>
      <c r="B26" s="323"/>
      <c r="C26" s="323"/>
      <c r="D26" s="323"/>
      <c r="E26" s="323"/>
      <c r="F26" s="328"/>
      <c r="G26" s="329"/>
      <c r="H26" s="330"/>
      <c r="I26" s="330"/>
      <c r="J26" s="330"/>
      <c r="K26" s="328"/>
      <c r="L26" s="327"/>
      <c r="M26" s="327"/>
      <c r="O26" s="300" t="str">
        <f t="shared" si="1"/>
        <v>ASLine</v>
      </c>
    </row>
    <row r="27" spans="1:15" s="300" customFormat="1" ht="16.5" customHeight="1" x14ac:dyDescent="0.25">
      <c r="A27" s="326">
        <f t="shared" si="0"/>
        <v>23469</v>
      </c>
      <c r="B27" s="323"/>
      <c r="C27" s="323"/>
      <c r="D27" s="323"/>
      <c r="E27" s="323"/>
      <c r="F27" s="328"/>
      <c r="G27" s="329"/>
      <c r="H27" s="330"/>
      <c r="I27" s="330"/>
      <c r="J27" s="330"/>
      <c r="K27" s="328"/>
      <c r="L27" s="327"/>
      <c r="M27" s="327"/>
      <c r="O27" s="300" t="str">
        <f t="shared" si="1"/>
        <v>ASLine</v>
      </c>
    </row>
    <row r="28" spans="1:15" s="300" customFormat="1" ht="16.5" customHeight="1" x14ac:dyDescent="0.25">
      <c r="A28" s="326">
        <f t="shared" si="0"/>
        <v>23469</v>
      </c>
      <c r="B28" s="323"/>
      <c r="C28" s="323"/>
      <c r="D28" s="323"/>
      <c r="E28" s="323"/>
      <c r="F28" s="328"/>
      <c r="G28" s="329"/>
      <c r="H28" s="330"/>
      <c r="I28" s="330"/>
      <c r="J28" s="330"/>
      <c r="K28" s="328"/>
      <c r="L28" s="327"/>
      <c r="M28" s="327"/>
      <c r="O28" s="300" t="str">
        <f t="shared" si="1"/>
        <v>ASLine</v>
      </c>
    </row>
    <row r="29" spans="1:15" s="300" customFormat="1" ht="16.5" customHeight="1" x14ac:dyDescent="0.25">
      <c r="A29" s="326">
        <f t="shared" si="0"/>
        <v>23469</v>
      </c>
      <c r="B29" s="323"/>
      <c r="C29" s="323"/>
      <c r="D29" s="323"/>
      <c r="E29" s="323"/>
      <c r="F29" s="328"/>
      <c r="G29" s="329"/>
      <c r="H29" s="330"/>
      <c r="I29" s="330"/>
      <c r="J29" s="330"/>
      <c r="K29" s="328"/>
      <c r="L29" s="327"/>
      <c r="M29" s="327"/>
      <c r="O29" s="300" t="str">
        <f t="shared" si="1"/>
        <v>ASLine</v>
      </c>
    </row>
    <row r="30" spans="1:15" s="300" customFormat="1" ht="16.5" customHeight="1" x14ac:dyDescent="0.25">
      <c r="A30" s="326">
        <f t="shared" si="0"/>
        <v>23469</v>
      </c>
      <c r="B30" s="323"/>
      <c r="C30" s="323"/>
      <c r="D30" s="323"/>
      <c r="E30" s="323"/>
      <c r="F30" s="328"/>
      <c r="G30" s="329"/>
      <c r="H30" s="330"/>
      <c r="I30" s="330"/>
      <c r="J30" s="330"/>
      <c r="K30" s="328"/>
      <c r="L30" s="327"/>
      <c r="M30" s="327"/>
      <c r="O30" s="300" t="str">
        <f t="shared" si="1"/>
        <v>ASLine</v>
      </c>
    </row>
    <row r="31" spans="1:15" s="300" customFormat="1" ht="16.5" customHeight="1" x14ac:dyDescent="0.25">
      <c r="A31" s="326">
        <f t="shared" si="0"/>
        <v>23469</v>
      </c>
      <c r="B31" s="323"/>
      <c r="C31" s="323"/>
      <c r="D31" s="323"/>
      <c r="E31" s="323"/>
      <c r="F31" s="328"/>
      <c r="G31" s="329"/>
      <c r="H31" s="330"/>
      <c r="I31" s="330"/>
      <c r="J31" s="330"/>
      <c r="K31" s="328"/>
      <c r="L31" s="327"/>
      <c r="M31" s="327"/>
      <c r="O31" s="300" t="str">
        <f t="shared" si="1"/>
        <v>ASLine</v>
      </c>
    </row>
    <row r="32" spans="1:15" s="300" customFormat="1" ht="16.5" customHeight="1" x14ac:dyDescent="0.25">
      <c r="A32" s="326">
        <f t="shared" si="0"/>
        <v>23469</v>
      </c>
      <c r="B32" s="323"/>
      <c r="C32" s="323"/>
      <c r="D32" s="323"/>
      <c r="E32" s="323"/>
      <c r="F32" s="328"/>
      <c r="G32" s="329"/>
      <c r="H32" s="330"/>
      <c r="I32" s="330"/>
      <c r="J32" s="330"/>
      <c r="K32" s="328"/>
      <c r="L32" s="327"/>
      <c r="M32" s="327"/>
      <c r="O32" s="300" t="str">
        <f t="shared" si="1"/>
        <v>ASLine</v>
      </c>
    </row>
    <row r="33" spans="1:15" s="300" customFormat="1" ht="16.5" customHeight="1" x14ac:dyDescent="0.25">
      <c r="A33" s="326">
        <f t="shared" si="0"/>
        <v>23469</v>
      </c>
      <c r="B33" s="323"/>
      <c r="C33" s="323"/>
      <c r="D33" s="323"/>
      <c r="E33" s="323"/>
      <c r="F33" s="328"/>
      <c r="G33" s="329"/>
      <c r="H33" s="330"/>
      <c r="I33" s="330"/>
      <c r="J33" s="330"/>
      <c r="K33" s="328"/>
      <c r="L33" s="327"/>
      <c r="M33" s="327"/>
      <c r="O33" s="300" t="str">
        <f t="shared" si="1"/>
        <v>ASLine</v>
      </c>
    </row>
    <row r="34" spans="1:15" s="300" customFormat="1" ht="16.5" customHeight="1" x14ac:dyDescent="0.25">
      <c r="A34" s="326">
        <f t="shared" si="0"/>
        <v>23469</v>
      </c>
      <c r="B34" s="323"/>
      <c r="C34" s="323"/>
      <c r="D34" s="323"/>
      <c r="E34" s="323"/>
      <c r="F34" s="328"/>
      <c r="G34" s="329"/>
      <c r="H34" s="330"/>
      <c r="I34" s="330"/>
      <c r="J34" s="330"/>
      <c r="K34" s="328"/>
      <c r="L34" s="327"/>
      <c r="M34" s="327"/>
      <c r="O34" s="300" t="str">
        <f t="shared" si="1"/>
        <v>ASLine</v>
      </c>
    </row>
    <row r="35" spans="1:15" s="300" customFormat="1" ht="16.5" customHeight="1" x14ac:dyDescent="0.25">
      <c r="A35" s="326">
        <f t="shared" si="0"/>
        <v>23469</v>
      </c>
      <c r="B35" s="323"/>
      <c r="C35" s="323"/>
      <c r="D35" s="323"/>
      <c r="E35" s="323"/>
      <c r="F35" s="328"/>
      <c r="G35" s="329"/>
      <c r="H35" s="330"/>
      <c r="I35" s="330"/>
      <c r="J35" s="330"/>
      <c r="K35" s="328"/>
      <c r="L35" s="327"/>
      <c r="M35" s="327"/>
      <c r="O35" s="300" t="str">
        <f t="shared" si="1"/>
        <v>ASLine</v>
      </c>
    </row>
    <row r="36" spans="1:15" s="300" customFormat="1" ht="16.5" customHeight="1" x14ac:dyDescent="0.25">
      <c r="A36" s="326">
        <f t="shared" si="0"/>
        <v>23469</v>
      </c>
      <c r="B36" s="323"/>
      <c r="C36" s="323"/>
      <c r="D36" s="323"/>
      <c r="E36" s="323"/>
      <c r="F36" s="328"/>
      <c r="G36" s="329"/>
      <c r="H36" s="330"/>
      <c r="I36" s="330"/>
      <c r="J36" s="330"/>
      <c r="K36" s="328"/>
      <c r="L36" s="327"/>
      <c r="M36" s="327"/>
      <c r="O36" s="300" t="str">
        <f t="shared" si="1"/>
        <v>ASLine</v>
      </c>
    </row>
    <row r="37" spans="1:15" s="300" customFormat="1" ht="16.5" customHeight="1" x14ac:dyDescent="0.25">
      <c r="A37" s="326">
        <f t="shared" si="0"/>
        <v>23469</v>
      </c>
      <c r="B37" s="323"/>
      <c r="C37" s="323"/>
      <c r="D37" s="323"/>
      <c r="E37" s="323"/>
      <c r="F37" s="328"/>
      <c r="G37" s="329"/>
      <c r="H37" s="330"/>
      <c r="I37" s="330"/>
      <c r="J37" s="330"/>
      <c r="K37" s="328"/>
      <c r="L37" s="327"/>
      <c r="M37" s="327"/>
      <c r="O37" s="300" t="str">
        <f t="shared" si="1"/>
        <v>ASLine</v>
      </c>
    </row>
    <row r="38" spans="1:15" s="300" customFormat="1" ht="16.5" customHeight="1" x14ac:dyDescent="0.25">
      <c r="A38" s="326">
        <f t="shared" si="0"/>
        <v>23469</v>
      </c>
      <c r="B38" s="323"/>
      <c r="C38" s="323"/>
      <c r="D38" s="323"/>
      <c r="E38" s="323"/>
      <c r="F38" s="328"/>
      <c r="G38" s="329"/>
      <c r="H38" s="330"/>
      <c r="I38" s="330"/>
      <c r="J38" s="330"/>
      <c r="K38" s="328"/>
      <c r="L38" s="327"/>
      <c r="M38" s="327"/>
      <c r="O38" s="300" t="str">
        <f t="shared" si="1"/>
        <v>ASLine</v>
      </c>
    </row>
    <row r="39" spans="1:15" s="300" customFormat="1" ht="16.5" customHeight="1" x14ac:dyDescent="0.25">
      <c r="A39" s="326">
        <f t="shared" si="0"/>
        <v>23469</v>
      </c>
      <c r="B39" s="323"/>
      <c r="C39" s="323"/>
      <c r="D39" s="323"/>
      <c r="E39" s="323"/>
      <c r="F39" s="328"/>
      <c r="G39" s="329"/>
      <c r="H39" s="330"/>
      <c r="I39" s="330"/>
      <c r="J39" s="330"/>
      <c r="K39" s="328"/>
      <c r="L39" s="327"/>
      <c r="M39" s="327"/>
      <c r="O39" s="300" t="str">
        <f t="shared" si="1"/>
        <v>ASLine</v>
      </c>
    </row>
    <row r="40" spans="1:15" s="300" customFormat="1" ht="16.5" customHeight="1" x14ac:dyDescent="0.25">
      <c r="A40" s="326">
        <f t="shared" si="0"/>
        <v>23469</v>
      </c>
      <c r="B40" s="323"/>
      <c r="C40" s="323"/>
      <c r="D40" s="323"/>
      <c r="E40" s="323"/>
      <c r="F40" s="328"/>
      <c r="G40" s="329"/>
      <c r="H40" s="330"/>
      <c r="I40" s="330"/>
      <c r="J40" s="330"/>
      <c r="K40" s="328"/>
      <c r="L40" s="327"/>
      <c r="M40" s="327"/>
      <c r="O40" s="300" t="str">
        <f t="shared" si="1"/>
        <v>ASLine</v>
      </c>
    </row>
    <row r="41" spans="1:15" s="300" customFormat="1" ht="13.8" x14ac:dyDescent="0.25">
      <c r="A41" s="326">
        <f t="shared" si="0"/>
        <v>23469</v>
      </c>
      <c r="B41" s="323"/>
      <c r="C41" s="323"/>
      <c r="D41" s="323"/>
      <c r="E41" s="323"/>
      <c r="F41" s="328"/>
      <c r="G41" s="329"/>
      <c r="H41" s="330"/>
      <c r="I41" s="330"/>
      <c r="J41" s="330"/>
      <c r="K41" s="328"/>
      <c r="L41" s="327"/>
      <c r="M41" s="327"/>
      <c r="O41" s="300" t="str">
        <f t="shared" si="1"/>
        <v>ASLine</v>
      </c>
    </row>
    <row r="42" spans="1:15" s="300" customFormat="1" ht="13.8" x14ac:dyDescent="0.25">
      <c r="A42" s="326">
        <f t="shared" si="0"/>
        <v>23469</v>
      </c>
      <c r="B42" s="323"/>
      <c r="C42" s="323"/>
      <c r="D42" s="323"/>
      <c r="E42" s="323"/>
      <c r="F42" s="328"/>
      <c r="G42" s="329"/>
      <c r="H42" s="330"/>
      <c r="I42" s="330"/>
      <c r="J42" s="330"/>
      <c r="K42" s="328"/>
      <c r="L42" s="327"/>
      <c r="M42" s="327"/>
      <c r="O42" s="300" t="str">
        <f t="shared" si="1"/>
        <v>ASLine</v>
      </c>
    </row>
    <row r="43" spans="1:15" s="300" customFormat="1" ht="13.8" x14ac:dyDescent="0.25">
      <c r="A43" s="326">
        <f t="shared" si="0"/>
        <v>23469</v>
      </c>
      <c r="B43" s="323"/>
      <c r="C43" s="323"/>
      <c r="D43" s="323"/>
      <c r="E43" s="323"/>
      <c r="F43" s="328"/>
      <c r="G43" s="329"/>
      <c r="H43" s="330"/>
      <c r="I43" s="330"/>
      <c r="J43" s="330"/>
      <c r="K43" s="328"/>
      <c r="L43" s="327"/>
      <c r="M43" s="327"/>
      <c r="O43" s="300" t="str">
        <f t="shared" si="1"/>
        <v>ASLine</v>
      </c>
    </row>
    <row r="44" spans="1:15" s="300" customFormat="1" ht="13.8" x14ac:dyDescent="0.25">
      <c r="A44" s="326">
        <f t="shared" si="0"/>
        <v>23469</v>
      </c>
      <c r="B44" s="323"/>
      <c r="C44" s="323"/>
      <c r="D44" s="323"/>
      <c r="E44" s="323"/>
      <c r="F44" s="328"/>
      <c r="G44" s="329"/>
      <c r="H44" s="330"/>
      <c r="I44" s="330"/>
      <c r="J44" s="330"/>
      <c r="K44" s="328"/>
      <c r="L44" s="327"/>
      <c r="M44" s="327"/>
      <c r="O44" s="300" t="str">
        <f t="shared" si="1"/>
        <v>ASLine</v>
      </c>
    </row>
    <row r="45" spans="1:15" s="300" customFormat="1" ht="13.8" x14ac:dyDescent="0.25">
      <c r="A45" s="326">
        <f t="shared" si="0"/>
        <v>23469</v>
      </c>
      <c r="B45" s="323"/>
      <c r="C45" s="323"/>
      <c r="D45" s="323"/>
      <c r="E45" s="323"/>
      <c r="F45" s="328"/>
      <c r="G45" s="329"/>
      <c r="H45" s="330"/>
      <c r="I45" s="330"/>
      <c r="J45" s="330"/>
      <c r="K45" s="328"/>
      <c r="L45" s="327"/>
      <c r="M45" s="327"/>
      <c r="O45" s="300" t="str">
        <f t="shared" si="1"/>
        <v>ASLine</v>
      </c>
    </row>
    <row r="46" spans="1:15" s="300" customFormat="1" ht="13.8" x14ac:dyDescent="0.25">
      <c r="A46" s="326">
        <f t="shared" si="0"/>
        <v>23469</v>
      </c>
      <c r="B46" s="323"/>
      <c r="C46" s="323"/>
      <c r="D46" s="323"/>
      <c r="E46" s="323"/>
      <c r="F46" s="328"/>
      <c r="G46" s="329"/>
      <c r="H46" s="330"/>
      <c r="I46" s="330"/>
      <c r="J46" s="330"/>
      <c r="K46" s="328"/>
      <c r="L46" s="327"/>
      <c r="M46" s="327"/>
      <c r="O46" s="300" t="str">
        <f t="shared" si="1"/>
        <v>ASLine</v>
      </c>
    </row>
    <row r="47" spans="1:15" s="300" customFormat="1" ht="13.8" x14ac:dyDescent="0.25">
      <c r="A47" s="326">
        <f t="shared" si="0"/>
        <v>23469</v>
      </c>
      <c r="B47" s="323"/>
      <c r="C47" s="323"/>
      <c r="D47" s="323"/>
      <c r="E47" s="323"/>
      <c r="F47" s="328"/>
      <c r="G47" s="329"/>
      <c r="H47" s="330"/>
      <c r="I47" s="330"/>
      <c r="J47" s="330"/>
      <c r="K47" s="328"/>
      <c r="L47" s="327"/>
      <c r="M47" s="327"/>
      <c r="O47" s="300" t="str">
        <f t="shared" si="1"/>
        <v>ASLine</v>
      </c>
    </row>
    <row r="48" spans="1:15" s="300" customFormat="1" ht="13.8" x14ac:dyDescent="0.25">
      <c r="A48" s="326">
        <f t="shared" si="0"/>
        <v>23469</v>
      </c>
      <c r="B48" s="323"/>
      <c r="C48" s="323"/>
      <c r="D48" s="323"/>
      <c r="E48" s="323"/>
      <c r="F48" s="328"/>
      <c r="G48" s="329"/>
      <c r="H48" s="330"/>
      <c r="I48" s="330"/>
      <c r="J48" s="330"/>
      <c r="K48" s="328"/>
      <c r="L48" s="327"/>
      <c r="M48" s="327"/>
      <c r="O48" s="300" t="str">
        <f t="shared" si="1"/>
        <v>ASLine</v>
      </c>
    </row>
    <row r="49" spans="1:15" s="300" customFormat="1" ht="13.8" x14ac:dyDescent="0.25">
      <c r="A49" s="326">
        <f t="shared" si="0"/>
        <v>23469</v>
      </c>
      <c r="B49" s="323"/>
      <c r="C49" s="323"/>
      <c r="D49" s="323"/>
      <c r="E49" s="323"/>
      <c r="F49" s="328"/>
      <c r="G49" s="329"/>
      <c r="H49" s="330"/>
      <c r="I49" s="330"/>
      <c r="J49" s="330"/>
      <c r="K49" s="328"/>
      <c r="L49" s="327"/>
      <c r="M49" s="327"/>
      <c r="O49" s="300" t="str">
        <f t="shared" si="1"/>
        <v>ASLine</v>
      </c>
    </row>
    <row r="50" spans="1:15" s="300" customFormat="1" ht="13.8" x14ac:dyDescent="0.25">
      <c r="A50" s="326">
        <f t="shared" si="0"/>
        <v>23469</v>
      </c>
      <c r="B50" s="323"/>
      <c r="C50" s="323"/>
      <c r="D50" s="323"/>
      <c r="E50" s="323"/>
      <c r="F50" s="328"/>
      <c r="G50" s="329"/>
      <c r="H50" s="330"/>
      <c r="I50" s="330"/>
      <c r="J50" s="330"/>
      <c r="K50" s="328"/>
      <c r="L50" s="327"/>
      <c r="M50" s="327"/>
      <c r="O50" s="300" t="str">
        <f t="shared" si="1"/>
        <v>ASLine</v>
      </c>
    </row>
    <row r="51" spans="1:15" s="300" customFormat="1" ht="13.8" x14ac:dyDescent="0.25">
      <c r="A51" s="326">
        <f t="shared" si="0"/>
        <v>23469</v>
      </c>
      <c r="B51" s="323"/>
      <c r="C51" s="323"/>
      <c r="D51" s="323"/>
      <c r="E51" s="323"/>
      <c r="F51" s="328"/>
      <c r="G51" s="329"/>
      <c r="H51" s="330"/>
      <c r="I51" s="330"/>
      <c r="J51" s="330"/>
      <c r="K51" s="328"/>
      <c r="L51" s="327"/>
      <c r="M51" s="327"/>
      <c r="O51" s="300" t="str">
        <f t="shared" si="1"/>
        <v>ASLine</v>
      </c>
    </row>
    <row r="52" spans="1:15" s="300" customFormat="1" ht="13.8" x14ac:dyDescent="0.25">
      <c r="A52" s="326">
        <f t="shared" si="0"/>
        <v>23469</v>
      </c>
      <c r="B52" s="323"/>
      <c r="C52" s="323"/>
      <c r="D52" s="323"/>
      <c r="E52" s="323"/>
      <c r="F52" s="328"/>
      <c r="G52" s="329"/>
      <c r="H52" s="330"/>
      <c r="I52" s="330"/>
      <c r="J52" s="330"/>
      <c r="K52" s="328"/>
      <c r="L52" s="327"/>
      <c r="M52" s="327"/>
      <c r="O52" s="300" t="str">
        <f t="shared" si="1"/>
        <v>ASLine</v>
      </c>
    </row>
    <row r="53" spans="1:15" s="300" customFormat="1" ht="13.8" x14ac:dyDescent="0.25">
      <c r="A53" s="326">
        <f t="shared" si="0"/>
        <v>23469</v>
      </c>
      <c r="B53" s="323"/>
      <c r="C53" s="323"/>
      <c r="D53" s="323"/>
      <c r="E53" s="323"/>
      <c r="F53" s="328"/>
      <c r="G53" s="329"/>
      <c r="H53" s="330"/>
      <c r="I53" s="330"/>
      <c r="J53" s="330"/>
      <c r="K53" s="328"/>
      <c r="L53" s="327"/>
      <c r="M53" s="327"/>
      <c r="O53" s="300" t="str">
        <f t="shared" si="1"/>
        <v>ASLine</v>
      </c>
    </row>
    <row r="54" spans="1:15" s="300" customFormat="1" ht="13.8" x14ac:dyDescent="0.25">
      <c r="A54" s="326">
        <f t="shared" si="0"/>
        <v>23469</v>
      </c>
      <c r="B54" s="323"/>
      <c r="C54" s="323"/>
      <c r="D54" s="323"/>
      <c r="E54" s="323"/>
      <c r="F54" s="328"/>
      <c r="G54" s="329"/>
      <c r="H54" s="330"/>
      <c r="I54" s="330"/>
      <c r="J54" s="330"/>
      <c r="K54" s="328"/>
      <c r="L54" s="327"/>
      <c r="M54" s="327"/>
      <c r="O54" s="300" t="str">
        <f t="shared" si="1"/>
        <v>ASLine</v>
      </c>
    </row>
    <row r="55" spans="1:15" s="300" customFormat="1" ht="13.8" x14ac:dyDescent="0.25">
      <c r="A55" s="326">
        <f t="shared" si="0"/>
        <v>23469</v>
      </c>
      <c r="B55" s="323"/>
      <c r="C55" s="323"/>
      <c r="D55" s="323"/>
      <c r="E55" s="323"/>
      <c r="F55" s="328"/>
      <c r="G55" s="329"/>
      <c r="H55" s="330"/>
      <c r="I55" s="330"/>
      <c r="J55" s="330"/>
      <c r="K55" s="328"/>
      <c r="L55" s="327"/>
      <c r="M55" s="327"/>
      <c r="O55" s="300" t="str">
        <f t="shared" si="1"/>
        <v>ASLine</v>
      </c>
    </row>
    <row r="56" spans="1:15" x14ac:dyDescent="0.25">
      <c r="A56" s="326">
        <f t="shared" si="0"/>
        <v>23469</v>
      </c>
      <c r="B56" s="323"/>
      <c r="C56" s="323"/>
      <c r="D56" s="323"/>
      <c r="E56" s="323"/>
      <c r="F56" s="328"/>
      <c r="G56" s="329"/>
      <c r="H56" s="330"/>
      <c r="I56" s="330"/>
      <c r="J56" s="330"/>
      <c r="K56" s="328"/>
      <c r="L56" s="327"/>
      <c r="M56" s="327"/>
      <c r="O56" s="300" t="str">
        <f t="shared" si="1"/>
        <v>ASLine</v>
      </c>
    </row>
    <row r="57" spans="1:15" x14ac:dyDescent="0.25">
      <c r="A57" s="326">
        <f t="shared" si="0"/>
        <v>23469</v>
      </c>
      <c r="B57" s="323"/>
      <c r="C57" s="323"/>
      <c r="D57" s="323"/>
      <c r="E57" s="323"/>
      <c r="F57" s="328"/>
      <c r="G57" s="329"/>
      <c r="H57" s="330"/>
      <c r="I57" s="330"/>
      <c r="J57" s="330"/>
      <c r="K57" s="328"/>
      <c r="L57" s="327"/>
      <c r="M57" s="327"/>
      <c r="O57" s="300" t="str">
        <f t="shared" si="1"/>
        <v>ASLine</v>
      </c>
    </row>
    <row r="58" spans="1:15" x14ac:dyDescent="0.25">
      <c r="A58" s="326">
        <f t="shared" si="0"/>
        <v>23469</v>
      </c>
      <c r="B58" s="323"/>
      <c r="C58" s="323"/>
      <c r="D58" s="323"/>
      <c r="E58" s="323"/>
      <c r="F58" s="328"/>
      <c r="G58" s="329"/>
      <c r="H58" s="330"/>
      <c r="I58" s="330"/>
      <c r="J58" s="330"/>
      <c r="K58" s="328"/>
      <c r="L58" s="327"/>
      <c r="M58" s="327"/>
      <c r="O58" s="300" t="str">
        <f t="shared" si="1"/>
        <v>ASLine</v>
      </c>
    </row>
    <row r="59" spans="1:15" x14ac:dyDescent="0.25">
      <c r="A59" s="326">
        <f t="shared" si="0"/>
        <v>23469</v>
      </c>
      <c r="B59" s="323"/>
      <c r="C59" s="323"/>
      <c r="D59" s="323"/>
      <c r="E59" s="323"/>
      <c r="F59" s="328"/>
      <c r="G59" s="329"/>
      <c r="H59" s="330"/>
      <c r="I59" s="330"/>
      <c r="J59" s="330"/>
      <c r="K59" s="328"/>
      <c r="L59" s="327"/>
      <c r="M59" s="327"/>
      <c r="O59" s="300" t="str">
        <f t="shared" si="1"/>
        <v>ASLine</v>
      </c>
    </row>
    <row r="60" spans="1:15" x14ac:dyDescent="0.25">
      <c r="A60" s="326">
        <f t="shared" si="0"/>
        <v>23469</v>
      </c>
      <c r="B60" s="323"/>
      <c r="C60" s="323"/>
      <c r="D60" s="323"/>
      <c r="E60" s="323"/>
      <c r="F60" s="328"/>
      <c r="G60" s="329"/>
      <c r="H60" s="330"/>
      <c r="I60" s="330"/>
      <c r="J60" s="330"/>
      <c r="K60" s="328"/>
      <c r="L60" s="327"/>
      <c r="M60" s="327"/>
      <c r="O60" s="300" t="str">
        <f t="shared" si="1"/>
        <v>ASLine</v>
      </c>
    </row>
    <row r="61" spans="1:15" x14ac:dyDescent="0.25">
      <c r="A61" s="326">
        <f t="shared" si="0"/>
        <v>23469</v>
      </c>
      <c r="B61" s="323"/>
      <c r="C61" s="323"/>
      <c r="D61" s="323"/>
      <c r="E61" s="323"/>
      <c r="F61" s="328"/>
      <c r="G61" s="329"/>
      <c r="H61" s="330"/>
      <c r="I61" s="330"/>
      <c r="J61" s="330"/>
      <c r="K61" s="328"/>
      <c r="L61" s="327"/>
      <c r="M61" s="327"/>
      <c r="O61" s="300" t="str">
        <f t="shared" si="1"/>
        <v>ASLine</v>
      </c>
    </row>
    <row r="62" spans="1:15" x14ac:dyDescent="0.25">
      <c r="A62" s="326">
        <f t="shared" si="0"/>
        <v>23469</v>
      </c>
      <c r="B62" s="323"/>
      <c r="C62" s="323"/>
      <c r="D62" s="323"/>
      <c r="E62" s="323"/>
      <c r="F62" s="328"/>
      <c r="G62" s="329"/>
      <c r="H62" s="330"/>
      <c r="I62" s="330"/>
      <c r="J62" s="330"/>
      <c r="K62" s="328"/>
      <c r="L62" s="327"/>
      <c r="M62" s="327"/>
      <c r="O62" s="300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8" t="s">
        <v>235</v>
      </c>
      <c r="B1" s="298"/>
      <c r="D1" s="298" t="s">
        <v>234</v>
      </c>
    </row>
    <row r="2" spans="1:4" x14ac:dyDescent="0.3">
      <c r="A2" t="s">
        <v>80</v>
      </c>
      <c r="B2" t="s">
        <v>227</v>
      </c>
      <c r="D2" t="s">
        <v>348</v>
      </c>
    </row>
    <row r="3" spans="1:4" x14ac:dyDescent="0.3">
      <c r="A3" t="s">
        <v>229</v>
      </c>
      <c r="B3" t="s">
        <v>228</v>
      </c>
      <c r="D3" t="s">
        <v>349</v>
      </c>
    </row>
    <row r="4" spans="1:4" x14ac:dyDescent="0.3">
      <c r="A4" t="s">
        <v>81</v>
      </c>
      <c r="B4" t="s">
        <v>226</v>
      </c>
      <c r="D4" t="s">
        <v>350</v>
      </c>
    </row>
    <row r="5" spans="1:4" x14ac:dyDescent="0.3">
      <c r="A5" t="s">
        <v>82</v>
      </c>
      <c r="B5" t="s">
        <v>230</v>
      </c>
      <c r="D5" t="s">
        <v>233</v>
      </c>
    </row>
    <row r="6" spans="1:4" x14ac:dyDescent="0.3">
      <c r="A6" t="s">
        <v>231</v>
      </c>
      <c r="B6" t="s">
        <v>85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322</v>
      </c>
    </row>
    <row r="10" spans="1:4" x14ac:dyDescent="0.3">
      <c r="A10" s="302" t="s">
        <v>288</v>
      </c>
    </row>
    <row r="17" spans="2:2" x14ac:dyDescent="0.3">
      <c r="B17" s="155"/>
    </row>
    <row r="45" spans="2:2" x14ac:dyDescent="0.3">
      <c r="B45" s="297"/>
    </row>
    <row r="46" spans="2:2" x14ac:dyDescent="0.3">
      <c r="B46" s="297"/>
    </row>
    <row r="47" spans="2:2" x14ac:dyDescent="0.3">
      <c r="B47" s="297"/>
    </row>
    <row r="48" spans="2:2" x14ac:dyDescent="0.3">
      <c r="B48" s="297"/>
    </row>
    <row r="49" spans="2:2" x14ac:dyDescent="0.3">
      <c r="B49" s="297"/>
    </row>
    <row r="50" spans="2:2" x14ac:dyDescent="0.3">
      <c r="B50" s="297"/>
    </row>
    <row r="51" spans="2:2" x14ac:dyDescent="0.3">
      <c r="B51" s="297"/>
    </row>
    <row r="52" spans="2:2" x14ac:dyDescent="0.3">
      <c r="B52" s="297"/>
    </row>
    <row r="53" spans="2:2" x14ac:dyDescent="0.3">
      <c r="B53" s="297"/>
    </row>
    <row r="54" spans="2:2" x14ac:dyDescent="0.3">
      <c r="B54" s="297"/>
    </row>
    <row r="55" spans="2:2" x14ac:dyDescent="0.3">
      <c r="B55" s="297"/>
    </row>
    <row r="56" spans="2:2" x14ac:dyDescent="0.3">
      <c r="B56" s="297"/>
    </row>
    <row r="57" spans="2:2" x14ac:dyDescent="0.3">
      <c r="B57" s="297"/>
    </row>
    <row r="58" spans="2:2" x14ac:dyDescent="0.3">
      <c r="B58" s="297"/>
    </row>
    <row r="59" spans="2:2" x14ac:dyDescent="0.3">
      <c r="B59" s="297"/>
    </row>
    <row r="60" spans="2:2" x14ac:dyDescent="0.3">
      <c r="B60" s="297"/>
    </row>
    <row r="61" spans="2:2" x14ac:dyDescent="0.3">
      <c r="B61" s="297"/>
    </row>
    <row r="62" spans="2:2" x14ac:dyDescent="0.3">
      <c r="B62" s="297"/>
    </row>
    <row r="63" spans="2:2" x14ac:dyDescent="0.3">
      <c r="B63" s="29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0" t="s">
        <v>168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1" t="s">
        <v>54</v>
      </c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  <c r="AI1" s="381"/>
      <c r="AJ1" s="381"/>
      <c r="AK1" s="155" t="s">
        <v>287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">
      <c r="A4" s="155" t="str">
        <f>'Cover Page'!B9</f>
        <v>American Modern Home Insurance Company DBA American Modern Insurance Company</v>
      </c>
      <c r="B4" s="155">
        <f>'Cover Page'!L9</f>
        <v>23469</v>
      </c>
      <c r="C4" s="155" t="str">
        <f>'Cover Page'!B13</f>
        <v>American Modern Insurance Group, Inc.</v>
      </c>
      <c r="D4" s="156">
        <f>'Cover Page'!L13</f>
        <v>361</v>
      </c>
      <c r="E4" s="155" t="str">
        <f>'Cover Page'!B17</f>
        <v>7000 Midland Blvd</v>
      </c>
      <c r="F4" s="155" t="str">
        <f>'Cover Page'!B20</f>
        <v>Amelia</v>
      </c>
      <c r="G4" s="155" t="str">
        <f>'Cover Page'!I20</f>
        <v>OH</v>
      </c>
      <c r="H4" s="156">
        <f>'Cover Page'!L20</f>
        <v>45102</v>
      </c>
      <c r="I4" s="155" t="b">
        <v>1</v>
      </c>
      <c r="J4" s="155" t="b">
        <v>0</v>
      </c>
      <c r="K4" s="157">
        <f>'Cover Page'!B32</f>
        <v>44105</v>
      </c>
      <c r="L4" s="177" t="str">
        <f>'Cover Page'!B35</f>
        <v>Steven J. Mackie</v>
      </c>
      <c r="M4" s="177" t="str">
        <f>'Cover Page'!B38</f>
        <v>Chief Compliance and Ethics Officer</v>
      </c>
      <c r="N4" s="225" t="str">
        <f>'Cover Page'!I35</f>
        <v>513-947-5394</v>
      </c>
      <c r="O4" s="225">
        <f>'Cover Page'!L35</f>
        <v>0</v>
      </c>
      <c r="P4" s="155" t="str">
        <f>'Cover Page'!I38</f>
        <v>smackie@amig.com</v>
      </c>
      <c r="Q4" s="155" t="str">
        <f>'Cover Page'!B42</f>
        <v>Steven J. Mackie</v>
      </c>
      <c r="R4" s="155" t="str">
        <f>'Cover Page'!B46</f>
        <v>Chief Compliance and Ethics Officer</v>
      </c>
      <c r="S4" s="225" t="str">
        <f>'Cover Page'!I42</f>
        <v>513-947-5394</v>
      </c>
      <c r="T4" s="225">
        <f>'Cover Page'!L42</f>
        <v>0</v>
      </c>
      <c r="U4" s="155" t="str">
        <f>'Cover Page'!I46</f>
        <v>smackie@amig.com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0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See attached letter.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2" t="s">
        <v>186</v>
      </c>
      <c r="D1" s="383"/>
      <c r="E1" s="383"/>
      <c r="F1" s="383"/>
      <c r="G1" s="384"/>
      <c r="H1" s="385" t="s">
        <v>187</v>
      </c>
      <c r="I1" s="386"/>
      <c r="J1" s="386"/>
      <c r="K1" s="386"/>
      <c r="L1" s="386"/>
      <c r="M1" s="386"/>
      <c r="N1" s="386"/>
      <c r="O1" s="386"/>
      <c r="P1" s="387"/>
      <c r="Q1" s="382" t="s">
        <v>188</v>
      </c>
      <c r="R1" s="383"/>
      <c r="S1" s="383"/>
      <c r="T1" s="383"/>
      <c r="U1" s="384"/>
    </row>
    <row r="2" spans="1:27" s="234" customFormat="1" ht="43.8" thickBot="1" x14ac:dyDescent="0.35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" thickTop="1" x14ac:dyDescent="0.3">
      <c r="A3" s="155">
        <f>'Cover Page'!$L$9</f>
        <v>23469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23469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1</v>
      </c>
      <c r="R4" s="242">
        <f>Questionnaire!$V$82</f>
        <v>1</v>
      </c>
      <c r="S4" s="242">
        <f>Questionnaire!$V$83</f>
        <v>1</v>
      </c>
      <c r="T4" s="242">
        <f>Questionnaire!$V$84</f>
        <v>1</v>
      </c>
      <c r="U4" s="248">
        <f>Questionnaire!$V$85</f>
        <v>0</v>
      </c>
    </row>
    <row r="5" spans="1:27" x14ac:dyDescent="0.3">
      <c r="A5" s="155">
        <f>'Cover Page'!$L$9</f>
        <v>23469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23469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1</v>
      </c>
      <c r="R6" s="242">
        <f>Questionnaire!$X$82</f>
        <v>1</v>
      </c>
      <c r="S6" s="242">
        <f>Questionnaire!$X$83</f>
        <v>1</v>
      </c>
      <c r="T6" s="242">
        <f>Questionnaire!$X$84</f>
        <v>1</v>
      </c>
      <c r="U6" s="248">
        <f>Questionnaire!$X$85</f>
        <v>0</v>
      </c>
    </row>
    <row r="7" spans="1:27" x14ac:dyDescent="0.3">
      <c r="A7" s="155">
        <f>'Cover Page'!$L$9</f>
        <v>23469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1</v>
      </c>
      <c r="R7" s="242">
        <f>Questionnaire!$Y$82</f>
        <v>1</v>
      </c>
      <c r="S7" s="242">
        <f>Questionnaire!$Y$83</f>
        <v>1</v>
      </c>
      <c r="T7" s="242">
        <f>Questionnaire!$Y$84</f>
        <v>1</v>
      </c>
      <c r="U7" s="248">
        <f>Questionnaire!$Y$85</f>
        <v>0</v>
      </c>
    </row>
    <row r="8" spans="1:27" x14ac:dyDescent="0.3">
      <c r="A8" s="155">
        <f>'Cover Page'!$L$9</f>
        <v>23469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23469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1"/>
  </cols>
  <sheetData>
    <row r="1" spans="1:2" ht="15" x14ac:dyDescent="0.3">
      <c r="A1" s="153" t="s">
        <v>100</v>
      </c>
      <c r="B1" s="301" t="s">
        <v>238</v>
      </c>
    </row>
    <row r="2" spans="1:2" ht="15" x14ac:dyDescent="0.3">
      <c r="A2" s="153" t="s">
        <v>101</v>
      </c>
      <c r="B2" s="301" t="s">
        <v>239</v>
      </c>
    </row>
    <row r="3" spans="1:2" ht="15" x14ac:dyDescent="0.3">
      <c r="A3" s="153" t="s">
        <v>102</v>
      </c>
      <c r="B3" s="301" t="s">
        <v>240</v>
      </c>
    </row>
    <row r="4" spans="1:2" ht="15" x14ac:dyDescent="0.3">
      <c r="A4" s="153" t="s">
        <v>103</v>
      </c>
      <c r="B4" s="301" t="s">
        <v>241</v>
      </c>
    </row>
    <row r="5" spans="1:2" ht="15" x14ac:dyDescent="0.3">
      <c r="A5" s="153" t="s">
        <v>104</v>
      </c>
      <c r="B5" s="301" t="s">
        <v>237</v>
      </c>
    </row>
    <row r="6" spans="1:2" ht="15" x14ac:dyDescent="0.3">
      <c r="A6" s="153" t="s">
        <v>105</v>
      </c>
      <c r="B6" s="301" t="s">
        <v>242</v>
      </c>
    </row>
    <row r="7" spans="1:2" ht="15" x14ac:dyDescent="0.3">
      <c r="A7" s="153" t="s">
        <v>106</v>
      </c>
      <c r="B7" s="301" t="s">
        <v>243</v>
      </c>
    </row>
    <row r="8" spans="1:2" ht="15" x14ac:dyDescent="0.3">
      <c r="A8" s="153" t="s">
        <v>107</v>
      </c>
      <c r="B8" s="301" t="s">
        <v>244</v>
      </c>
    </row>
    <row r="9" spans="1:2" ht="15" x14ac:dyDescent="0.3">
      <c r="A9" s="153" t="s">
        <v>108</v>
      </c>
      <c r="B9" s="301" t="s">
        <v>245</v>
      </c>
    </row>
    <row r="10" spans="1:2" ht="15" x14ac:dyDescent="0.3">
      <c r="A10" s="153" t="s">
        <v>109</v>
      </c>
      <c r="B10" s="301" t="s">
        <v>246</v>
      </c>
    </row>
    <row r="11" spans="1:2" ht="15" x14ac:dyDescent="0.3">
      <c r="A11" s="153" t="s">
        <v>110</v>
      </c>
      <c r="B11" s="301" t="s">
        <v>247</v>
      </c>
    </row>
    <row r="12" spans="1:2" ht="15" x14ac:dyDescent="0.3">
      <c r="A12" s="153" t="s">
        <v>111</v>
      </c>
      <c r="B12" s="301" t="s">
        <v>248</v>
      </c>
    </row>
    <row r="13" spans="1:2" ht="15" x14ac:dyDescent="0.3">
      <c r="A13" s="153" t="s">
        <v>112</v>
      </c>
      <c r="B13" s="301" t="s">
        <v>249</v>
      </c>
    </row>
    <row r="14" spans="1:2" ht="15" x14ac:dyDescent="0.3">
      <c r="A14" s="153" t="s">
        <v>113</v>
      </c>
      <c r="B14" s="301" t="s">
        <v>250</v>
      </c>
    </row>
    <row r="15" spans="1:2" ht="15" x14ac:dyDescent="0.3">
      <c r="A15" s="153" t="s">
        <v>114</v>
      </c>
      <c r="B15" s="301" t="s">
        <v>251</v>
      </c>
    </row>
    <row r="16" spans="1:2" ht="15" x14ac:dyDescent="0.3">
      <c r="A16" s="153" t="s">
        <v>115</v>
      </c>
      <c r="B16" s="301" t="s">
        <v>252</v>
      </c>
    </row>
    <row r="17" spans="1:2" ht="15" x14ac:dyDescent="0.3">
      <c r="A17" s="153" t="s">
        <v>116</v>
      </c>
      <c r="B17" s="301" t="s">
        <v>253</v>
      </c>
    </row>
    <row r="18" spans="1:2" ht="15" x14ac:dyDescent="0.3">
      <c r="A18" s="153" t="s">
        <v>117</v>
      </c>
      <c r="B18" s="301" t="s">
        <v>254</v>
      </c>
    </row>
    <row r="19" spans="1:2" ht="15" x14ac:dyDescent="0.3">
      <c r="A19" s="153" t="s">
        <v>118</v>
      </c>
      <c r="B19" s="301" t="s">
        <v>255</v>
      </c>
    </row>
    <row r="20" spans="1:2" ht="15" x14ac:dyDescent="0.3">
      <c r="A20" s="153" t="s">
        <v>119</v>
      </c>
      <c r="B20" s="301" t="s">
        <v>256</v>
      </c>
    </row>
    <row r="21" spans="1:2" ht="15" x14ac:dyDescent="0.3">
      <c r="A21" s="153" t="s">
        <v>120</v>
      </c>
      <c r="B21" s="301" t="s">
        <v>257</v>
      </c>
    </row>
    <row r="22" spans="1:2" ht="15" x14ac:dyDescent="0.3">
      <c r="A22" s="153" t="s">
        <v>121</v>
      </c>
      <c r="B22" s="301" t="s">
        <v>258</v>
      </c>
    </row>
    <row r="23" spans="1:2" ht="15" x14ac:dyDescent="0.3">
      <c r="A23" s="153" t="s">
        <v>122</v>
      </c>
      <c r="B23" s="301" t="s">
        <v>259</v>
      </c>
    </row>
    <row r="24" spans="1:2" ht="15" x14ac:dyDescent="0.3">
      <c r="A24" s="153" t="s">
        <v>123</v>
      </c>
      <c r="B24" s="301" t="s">
        <v>260</v>
      </c>
    </row>
    <row r="25" spans="1:2" ht="15" x14ac:dyDescent="0.3">
      <c r="A25" s="153" t="s">
        <v>124</v>
      </c>
      <c r="B25" s="301" t="s">
        <v>261</v>
      </c>
    </row>
    <row r="26" spans="1:2" ht="15" x14ac:dyDescent="0.3">
      <c r="A26" s="153" t="s">
        <v>125</v>
      </c>
      <c r="B26" s="301" t="s">
        <v>262</v>
      </c>
    </row>
    <row r="27" spans="1:2" ht="15" x14ac:dyDescent="0.3">
      <c r="A27" s="153" t="s">
        <v>126</v>
      </c>
      <c r="B27" s="301" t="s">
        <v>263</v>
      </c>
    </row>
    <row r="28" spans="1:2" ht="15" x14ac:dyDescent="0.3">
      <c r="A28" s="153" t="s">
        <v>127</v>
      </c>
      <c r="B28" s="301" t="s">
        <v>264</v>
      </c>
    </row>
    <row r="29" spans="1:2" ht="15" x14ac:dyDescent="0.3">
      <c r="A29" s="153" t="s">
        <v>128</v>
      </c>
      <c r="B29" s="301" t="s">
        <v>265</v>
      </c>
    </row>
    <row r="30" spans="1:2" ht="15" x14ac:dyDescent="0.3">
      <c r="A30" s="153" t="s">
        <v>129</v>
      </c>
      <c r="B30" s="301" t="s">
        <v>266</v>
      </c>
    </row>
    <row r="31" spans="1:2" ht="15" x14ac:dyDescent="0.3">
      <c r="A31" s="153" t="s">
        <v>130</v>
      </c>
      <c r="B31" s="301" t="s">
        <v>267</v>
      </c>
    </row>
    <row r="32" spans="1:2" ht="15" x14ac:dyDescent="0.3">
      <c r="A32" s="153" t="s">
        <v>131</v>
      </c>
      <c r="B32" s="301" t="s">
        <v>268</v>
      </c>
    </row>
    <row r="33" spans="1:2" ht="15" x14ac:dyDescent="0.3">
      <c r="A33" s="153" t="s">
        <v>132</v>
      </c>
      <c r="B33" s="301" t="s">
        <v>269</v>
      </c>
    </row>
    <row r="34" spans="1:2" ht="15" x14ac:dyDescent="0.3">
      <c r="A34" s="153" t="s">
        <v>133</v>
      </c>
      <c r="B34" s="301" t="s">
        <v>270</v>
      </c>
    </row>
    <row r="35" spans="1:2" ht="15" x14ac:dyDescent="0.3">
      <c r="A35" s="153" t="s">
        <v>134</v>
      </c>
      <c r="B35" s="301" t="s">
        <v>271</v>
      </c>
    </row>
    <row r="36" spans="1:2" ht="15" x14ac:dyDescent="0.3">
      <c r="A36" s="153" t="s">
        <v>135</v>
      </c>
      <c r="B36" s="301" t="s">
        <v>272</v>
      </c>
    </row>
    <row r="37" spans="1:2" ht="15" x14ac:dyDescent="0.3">
      <c r="A37" s="153" t="s">
        <v>136</v>
      </c>
      <c r="B37" s="301" t="s">
        <v>273</v>
      </c>
    </row>
    <row r="38" spans="1:2" ht="15" x14ac:dyDescent="0.3">
      <c r="A38" s="153" t="s">
        <v>137</v>
      </c>
      <c r="B38" s="301" t="s">
        <v>274</v>
      </c>
    </row>
    <row r="39" spans="1:2" ht="15" x14ac:dyDescent="0.3">
      <c r="A39" s="153" t="s">
        <v>138</v>
      </c>
      <c r="B39" s="301" t="s">
        <v>275</v>
      </c>
    </row>
    <row r="40" spans="1:2" ht="15" x14ac:dyDescent="0.3">
      <c r="A40" s="153" t="s">
        <v>139</v>
      </c>
      <c r="B40" s="301" t="s">
        <v>276</v>
      </c>
    </row>
    <row r="41" spans="1:2" ht="15" x14ac:dyDescent="0.3">
      <c r="A41" s="153" t="s">
        <v>140</v>
      </c>
      <c r="B41" s="301" t="s">
        <v>277</v>
      </c>
    </row>
    <row r="42" spans="1:2" ht="15" x14ac:dyDescent="0.3">
      <c r="A42" s="153" t="s">
        <v>141</v>
      </c>
      <c r="B42" s="301" t="s">
        <v>278</v>
      </c>
    </row>
    <row r="43" spans="1:2" ht="15" x14ac:dyDescent="0.3">
      <c r="A43" s="153" t="s">
        <v>142</v>
      </c>
      <c r="B43" s="301" t="s">
        <v>279</v>
      </c>
    </row>
    <row r="44" spans="1:2" ht="15" x14ac:dyDescent="0.3">
      <c r="A44" s="153" t="s">
        <v>143</v>
      </c>
      <c r="B44" s="301" t="s">
        <v>280</v>
      </c>
    </row>
    <row r="45" spans="1:2" ht="15" x14ac:dyDescent="0.3">
      <c r="A45" s="153" t="s">
        <v>144</v>
      </c>
      <c r="B45" s="301" t="s">
        <v>281</v>
      </c>
    </row>
    <row r="46" spans="1:2" ht="15" x14ac:dyDescent="0.3">
      <c r="A46" s="153" t="s">
        <v>145</v>
      </c>
      <c r="B46" s="301" t="s">
        <v>282</v>
      </c>
    </row>
    <row r="47" spans="1:2" ht="15" x14ac:dyDescent="0.3">
      <c r="A47" s="153" t="s">
        <v>146</v>
      </c>
      <c r="B47" s="301" t="s">
        <v>283</v>
      </c>
    </row>
    <row r="48" spans="1:2" ht="15" x14ac:dyDescent="0.3">
      <c r="A48" s="153" t="s">
        <v>147</v>
      </c>
      <c r="B48" s="301" t="s">
        <v>284</v>
      </c>
    </row>
    <row r="49" spans="1:2" ht="15" x14ac:dyDescent="0.3">
      <c r="A49" s="153" t="s">
        <v>148</v>
      </c>
      <c r="B49" s="301" t="s">
        <v>285</v>
      </c>
    </row>
    <row r="50" spans="1:2" ht="15" x14ac:dyDescent="0.3">
      <c r="A50" s="153" t="s">
        <v>149</v>
      </c>
      <c r="B50" s="301" t="s">
        <v>286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729617-940b-463d-a580-46cc6a3ad9da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f3c6f0c0-389c-4324-ac00-59fc67b57edf" ContentTypeId="0x01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5A41EFD883AB418CED00E24F7F9693" ma:contentTypeVersion="13" ma:contentTypeDescription="Create a new document." ma:contentTypeScope="" ma:versionID="5167bd4616fcf254a2bacc2e7cab2b07">
  <xsd:schema xmlns:xsd="http://www.w3.org/2001/XMLSchema" xmlns:xs="http://www.w3.org/2001/XMLSchema" xmlns:p="http://schemas.microsoft.com/office/2006/metadata/properties" xmlns:ns3="ca729617-940b-463d-a580-46cc6a3ad9da" xmlns:ns4="d42e477a-78f1-41cb-af6c-595901e6ba71" xmlns:ns5="310916ac-a034-43a8-acc3-5acd0ca55acd" targetNamespace="http://schemas.microsoft.com/office/2006/metadata/properties" ma:root="true" ma:fieldsID="3962c804f3be22ddf56e5251acd700de" ns3:_="" ns4:_="" ns5:_="">
    <xsd:import namespace="ca729617-940b-463d-a580-46cc6a3ad9da"/>
    <xsd:import namespace="d42e477a-78f1-41cb-af6c-595901e6ba71"/>
    <xsd:import namespace="310916ac-a034-43a8-acc3-5acd0ca55acd"/>
    <xsd:element name="properties">
      <xsd:complexType>
        <xsd:sequence>
          <xsd:element name="documentManagement">
            <xsd:complexType>
              <xsd:all>
                <xsd:element ref="ns3:TaxCatchAll" minOccurs="0"/>
                <xsd:element ref="ns3:TaxCatchAllLabel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5:SharedWithUsers" minOccurs="0"/>
                <xsd:element ref="ns5:SharedWithDetails" minOccurs="0"/>
                <xsd:element ref="ns5:SharingHintHash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29617-940b-463d-a580-46cc6a3ad9da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efe33d26-b005-4db9-971c-5b721783ae6a}" ma:internalName="TaxCatchAll" ma:showField="CatchAllData" ma:web="310916ac-a034-43a8-acc3-5acd0ca55a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efe33d26-b005-4db9-971c-5b721783ae6a}" ma:internalName="TaxCatchAllLabel" ma:readOnly="true" ma:showField="CatchAllDataLabel" ma:web="310916ac-a034-43a8-acc3-5acd0ca55a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2e477a-78f1-41cb-af6c-595901e6b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916ac-a034-43a8-acc3-5acd0ca55ac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151C69-6F99-466C-BD07-7C1297712A62}">
  <ds:schemaRefs>
    <ds:schemaRef ds:uri="http://purl.org/dc/dcmitype/"/>
    <ds:schemaRef ds:uri="d42e477a-78f1-41cb-af6c-595901e6ba71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310916ac-a034-43a8-acc3-5acd0ca55acd"/>
    <ds:schemaRef ds:uri="ca729617-940b-463d-a580-46cc6a3ad9da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743E7F0-BC9D-4CF2-9C04-9DC91C93D8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8102E-6C92-4AD8-9418-D5B98F60E9CA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A4A7858D-6987-412A-A2A0-096B71C2F1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729617-940b-463d-a580-46cc6a3ad9da"/>
    <ds:schemaRef ds:uri="d42e477a-78f1-41cb-af6c-595901e6ba71"/>
    <ds:schemaRef ds:uri="310916ac-a034-43a8-acc3-5acd0ca55a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Mackie Steve - Cincinnati-AMIG</cp:lastModifiedBy>
  <cp:lastPrinted>2020-05-12T15:41:53Z</cp:lastPrinted>
  <dcterms:created xsi:type="dcterms:W3CDTF">2020-04-14T23:06:16Z</dcterms:created>
  <dcterms:modified xsi:type="dcterms:W3CDTF">2020-09-30T14:09:57Z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5d0447-72b7-4595-8ee5-b32b4892557e_Enabled">
    <vt:lpwstr>True</vt:lpwstr>
  </property>
  <property fmtid="{D5CDD505-2E9C-101B-9397-08002B2CF9AE}" pid="3" name="MSIP_Label_f45d0447-72b7-4595-8ee5-b32b4892557e_SiteId">
    <vt:lpwstr>582259a1-dcaa-4cca-b1cf-e60d3f045ecd</vt:lpwstr>
  </property>
  <property fmtid="{D5CDD505-2E9C-101B-9397-08002B2CF9AE}" pid="4" name="MSIP_Label_f45d0447-72b7-4595-8ee5-b32b4892557e_Owner">
    <vt:lpwstr>SMackie@amig.com</vt:lpwstr>
  </property>
  <property fmtid="{D5CDD505-2E9C-101B-9397-08002B2CF9AE}" pid="5" name="MSIP_Label_f45d0447-72b7-4595-8ee5-b32b4892557e_SetDate">
    <vt:lpwstr>2020-09-30T13:36:11.4108773Z</vt:lpwstr>
  </property>
  <property fmtid="{D5CDD505-2E9C-101B-9397-08002B2CF9AE}" pid="6" name="MSIP_Label_f45d0447-72b7-4595-8ee5-b32b4892557e_Name">
    <vt:lpwstr>Public unrestricted (C1)</vt:lpwstr>
  </property>
  <property fmtid="{D5CDD505-2E9C-101B-9397-08002B2CF9AE}" pid="7" name="MSIP_Label_f45d0447-72b7-4595-8ee5-b32b4892557e_Application">
    <vt:lpwstr>Microsoft Azure Information Protection</vt:lpwstr>
  </property>
  <property fmtid="{D5CDD505-2E9C-101B-9397-08002B2CF9AE}" pid="8" name="MSIP_Label_f45d0447-72b7-4595-8ee5-b32b4892557e_ActionId">
    <vt:lpwstr>9145d47e-9fc5-4386-8ece-f9f4f0e91000</vt:lpwstr>
  </property>
  <property fmtid="{D5CDD505-2E9C-101B-9397-08002B2CF9AE}" pid="9" name="MSIP_Label_f45d0447-72b7-4595-8ee5-b32b4892557e_Extended_MSFT_Method">
    <vt:lpwstr>Manual</vt:lpwstr>
  </property>
  <property fmtid="{D5CDD505-2E9C-101B-9397-08002B2CF9AE}" pid="10" name="Sensitivity">
    <vt:lpwstr>Public unrestricted (C1)</vt:lpwstr>
  </property>
  <property fmtid="{D5CDD505-2E9C-101B-9397-08002B2CF9AE}" pid="11" name="ContentTypeId">
    <vt:lpwstr>0x010100255A41EFD883AB418CED00E24F7F9693</vt:lpwstr>
  </property>
</Properties>
</file>