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SafeCo Companies\"/>
    </mc:Choice>
  </mc:AlternateContent>
  <xr:revisionPtr revIDLastSave="6" documentId="8_{75A68CF0-B12C-43A8-91F4-CFE1A14A2394}" xr6:coauthVersionLast="44" xr6:coauthVersionMax="44" xr10:uidLastSave="{3AE1D5AB-8BF2-4D69-B638-8BC3CEA37B70}"/>
  <bookViews>
    <workbookView xWindow="-120" yWindow="-120" windowWidth="29040" windowHeight="15990" tabRatio="700" xr2:uid="{00000000-000D-0000-FFFF-FFFF00000000}"/>
  </bookViews>
  <sheets>
    <sheet name="Cover Page" sheetId="6" r:id="rId1"/>
    <sheet name="Questionnaire" sheetId="5" r:id="rId2"/>
    <sheet name="Explanatory Memo ComMultiPeril" sheetId="26"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E6" i="5" l="1"/>
  <c r="E4" i="5"/>
  <c r="O51" i="8" l="1"/>
  <c r="O52" i="8"/>
  <c r="O53" i="8"/>
  <c r="O54" i="8"/>
  <c r="O55" i="8"/>
  <c r="O56" i="8"/>
  <c r="O57"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7" i="8"/>
  <c r="A18"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<sst xmlns="http://schemas.openxmlformats.org/spreadsheetml/2006/main" count="529" uniqueCount="370">
  <si>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</si>
  <si>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</si>
  <si>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</si>
  <si>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</si>
  <si>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</si>
  <si>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</si>
  <si>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</si>
  <si>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</si>
  <si>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</si>
  <si>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</si>
  <si>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</si>
  <si>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</si>
  <si>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</si>
  <si>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</si>
  <si>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</si>
  <si>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</si>
  <si>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</si>
  <si>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</si>
  <si>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</si>
  <si>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</si>
  <si>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</si>
  <si>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</si>
  <si>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</si>
  <si>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</si>
  <si>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</si>
  <si>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</si>
  <si>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</si>
  <si>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</si>
  <si>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</si>
  <si>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</si>
  <si>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</si>
  <si>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</si>
  <si>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</si>
  <si>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</si>
  <si>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</si>
  <si>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</si>
  <si>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</si>
  <si>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</si>
  <si>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</si>
  <si>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</si>
  <si>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</si>
  <si>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</si>
  <si>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</si>
  <si>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</si>
  <si>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</si>
  <si>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</si>
  <si>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</si>
  <si>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</si>
  <si>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</si>
  <si>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</si>
  <si>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</si>
  <si>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</si>
  <si>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</si>
  <si>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</si>
  <si>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</si>
  <si>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</si>
  <si>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</si>
  <si>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</si>
  <si>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</si>
  <si>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</si>
  <si>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</si>
  <si>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</si>
  <si>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</si>
  <si>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</si>
  <si>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</si>
  <si>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</si>
  <si>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</si>
  <si>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</si>
  <si>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</si>
  <si>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</si>
  <si>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</si>
  <si>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</si>
  <si>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</si>
  <si>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</si>
  <si>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</si>
  <si>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</si>
  <si>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</si>
  <si>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</si>
  <si>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</si>
  <si>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</si>
  <si>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</si>
  <si>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</si>
  <si>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</si>
  <si>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</si>
  <si>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</si>
  <si>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</si>
  <si>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</si>
  <si>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</si>
  <si>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</si>
  <si>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</si>
  <si>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</si>
  <si>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</si>
  <si>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</si>
  <si>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</si>
  <si>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</si>
  <si>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</si>
  <si>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</si>
  <si>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</si>
  <si>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</si>
  <si>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</si>
  <si>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</si>
  <si>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</si>
  <si>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</si>
  <si>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</si>
  <si>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</si>
  <si>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</si>
  <si>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</si>
  <si>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</si>
  <si>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</si>
  <si>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</si>
  <si>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</si>
  <si>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</si>
  <si>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</si>
  <si>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</si>
  <si>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</si>
  <si>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</si>
  <si>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</si>
  <si>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</si>
  <si>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</si>
  <si>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</si>
  <si>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</si>
  <si>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</si>
  <si>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</si>
  <si>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</si>
  <si>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</si>
  <si>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</si>
  <si>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</si>
  <si>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</si>
  <si>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</si>
  <si>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</si>
  <si>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</si>
  <si>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</si>
  <si>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</si>
  <si>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</si>
  <si>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</si>
  <si>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</si>
  <si>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</si>
  <si>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</si>
  <si>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</si>
  <si>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</si>
  <si>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</si>
  <si>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</si>
  <si>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</si>
  <si>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</si>
  <si>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</si>
  <si>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</si>
  <si>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</si>
  <si>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</si>
  <si>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</si>
  <si>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</si>
  <si>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</si>
  <si>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</si>
  <si>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</si>
  <si>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</si>
  <si>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</si>
  <si>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</si>
  <si>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</si>
  <si>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</si>
  <si>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</si>
  <si>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</si>
  <si>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</si>
  <si>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</si>
  <si>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</si>
  <si>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</si>
  <si>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</si>
  <si>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</si>
  <si>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</si>
  <si>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</si>
  <si>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</si>
  <si>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</si>
  <si>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</si>
  <si>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</si>
  <si>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</si>
  <si>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</si>
  <si>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</si>
  <si>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</si>
  <si>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</si>
  <si>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</si>
  <si>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</si>
  <si>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</si>
  <si>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</si>
  <si>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</si>
  <si>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</si>
  <si>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</si>
  <si>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</si>
  <si>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</si>
  <si>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</si>
  <si>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</si>
  <si>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</si>
  <si>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</si>
  <si>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</si>
  <si>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</si>
  <si>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</si>
  <si>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</si>
  <si>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</si>
  <si>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</si>
  <si>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</si>
  <si>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</si>
  <si>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</si>
  <si>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</si>
  <si>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</si>
  <si>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</si>
  <si>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</si>
  <si>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</si>
  <si>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</si>
  <si>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</si>
  <si>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</si>
  <si>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</si>
  <si>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</si>
  <si>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</si>
  <si>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</si>
  <si>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</si>
  <si>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</si>
  <si>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</si>
  <si>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</si>
  <si>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</si>
  <si>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</si>
  <si>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</si>
  <si>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</si>
  <si>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</si>
  <si>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</si>
  <si>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</si>
  <si>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</si>
  <si>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</si>
  <si>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</si>
  <si>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</si>
  <si>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</si>
  <si>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</si>
  <si>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</si>
  <si>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</si>
  <si>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</si>
  <si>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</si>
  <si>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</si>
  <si>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</si>
  <si>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</si>
  <si>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</si>
  <si>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</si>
  <si>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</si>
  <si>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</si>
  <si>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</si>
  <si>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</si>
  <si>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</si>
  <si>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</si>
  <si>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</si>
  <si>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</si>
  <si>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</si>
  <si>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</si>
  <si>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</si>
  <si>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</si>
  <si>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</si>
  <si>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</si>
  <si>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</si>
  <si>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</si>
  <si>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</si>
  <si>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</si>
  <si>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</si>
  <si>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</si>
  <si>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</si>
  <si>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</si>
  <si>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</si>
  <si>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</si>
  <si>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</si>
  <si>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</si>
  <si>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</si>
  <si>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</si>
  <si>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</si>
  <si>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</si>
  <si>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</si>
  <si>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</si>
  <si>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</si>
  <si>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</si>
  <si>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</si>
  <si>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</si>
  <si>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</si>
  <si>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</si>
  <si>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</si>
  <si>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</si>
  <si>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</si>
  <si>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</si>
  <si>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</si>
  <si>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</si>
  <si>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</si>
  <si>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</si>
  <si>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</si>
  <si>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</si>
  <si>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</si>
  <si>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</si>
  <si>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</si>
  <si>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</si>
  <si>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</si>
  <si>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</si>
  <si>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</si>
  <si>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</si>
  <si>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</si>
  <si>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</si>
  <si>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</si>
  <si>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</si>
  <si>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</si>
  <si>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</si>
  <si>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</si>
  <si>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</si>
  <si>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</si>
  <si>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</si>
  <si>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</si>
  <si>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</si>
  <si>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</si>
  <si>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</si>
  <si>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</si>
  <si>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</si>
  <si>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</si>
  <si>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</si>
  <si>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</si>
  <si>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</si>
  <si>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</si>
  <si>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</si>
  <si>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</si>
  <si>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</si>
  <si>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</si>
  <si>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</si>
  <si>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</si>
  <si>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</si>
  <si>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</si>
  <si>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</si>
  <si>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</si>
  <si>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</si>
  <si>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</si>
  <si>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</si>
  <si>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</si>
  <si>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</si>
  <si>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</si>
  <si>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</si>
  <si>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</si>
  <si>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</si>
  <si>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</si>
  <si>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</si>
  <si>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</si>
  <si>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</si>
  <si>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</si>
  <si>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</si>
  <si>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</si>
  <si>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</si>
  <si>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</si>
  <si>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</si>
  <si>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</si>
  <si>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</si>
  <si>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</si>
  <si>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</si>
  <si>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</si>
  <si>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</si>
  <si>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</si>
  <si>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</si>
  <si>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</si>
  <si>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</si>
  <si>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</si>
  <si>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</si>
  <si>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BOP only</t>
  </si>
  <si>
    <t>10% (15% Mar/Apr which is just over 10% for Mar-May)</t>
  </si>
  <si>
    <t>Andrew Larson</t>
  </si>
  <si>
    <t>617-574-5873</t>
  </si>
  <si>
    <t>Director of State Operations</t>
  </si>
  <si>
    <t>andrew.larson@libertymutual.com</t>
  </si>
  <si>
    <t>Lorraine Alves</t>
  </si>
  <si>
    <t>Director, Compliance</t>
  </si>
  <si>
    <t>lorraine.alves@libertymutual.com</t>
  </si>
  <si>
    <t>617-654-3739</t>
  </si>
  <si>
    <t>American Economy Insurance Company</t>
  </si>
  <si>
    <t>Agency assistance, all lines: Agency Loans, Non-profit grants chosen by local agents</t>
  </si>
  <si>
    <t xml:space="preserve">Small Comm Multi-Peril Liability:  20-232, 20-232-A, 20-232-B, 20-232-C
</t>
  </si>
  <si>
    <t>This Report Is Due No Later Than:   October 1, 2020</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</si>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</sst>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365</v>
      </c>
      <c r="C9" s="269"/>
      <c r="D9" s="269"/>
      <c r="E9" s="269"/>
      <c r="F9" s="269"/>
      <c r="G9" s="269"/>
      <c r="H9" s="269"/>
      <c r="I9" s="269"/>
      <c r="J9" s="14"/>
      <c r="K9" s="15"/>
      <c r="L9" s="286">
        <v>19690</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48" t="s">
        <v>360</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364</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368</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I34" sqref="I3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Economy Insurance Company</v>
      </c>
      <c r="F4" s="342"/>
      <c r="G4" s="115"/>
      <c r="H4" s="115"/>
      <c r="I4" s="115"/>
      <c r="J4" s="116"/>
      <c r="L4" s="76" t="s">
        <v>55</v>
      </c>
      <c r="M4" s="164">
        <f>'Cover Page'!L9</f>
        <v>19690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367</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1</v>
      </c>
      <c r="R44" s="146" t="b">
        <v>0</v>
      </c>
      <c r="S44" s="146" t="b">
        <v>0</v>
      </c>
      <c r="T44" s="146" t="b">
        <v>0</v>
      </c>
      <c r="U44" s="213">
        <f>N44*1</f>
        <v>0</v>
      </c>
      <c r="V44" s="213">
        <f t="shared" ref="V44:AA44" si="1">O44*1</f>
        <v>0</v>
      </c>
      <c r="W44" s="213">
        <f t="shared" si="1"/>
        <v>0</v>
      </c>
      <c r="X44" s="213">
        <f t="shared" si="1"/>
        <v>1</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ht="33.75" x14ac:dyDescent="0.2">
      <c r="A69" s="73"/>
      <c r="B69" s="75"/>
      <c r="C69" s="92" t="s">
        <v>87</v>
      </c>
      <c r="D69" s="92" t="s">
        <v>307</v>
      </c>
      <c r="F69" s="93"/>
      <c r="G69" s="337"/>
      <c r="H69" s="337"/>
      <c r="I69" s="337"/>
      <c r="J69" s="347" t="s">
        <v>356</v>
      </c>
      <c r="K69" s="337"/>
      <c r="L69" s="338"/>
      <c r="M69" s="337"/>
      <c r="N69" s="149"/>
      <c r="O69" s="149"/>
      <c r="P69" s="149"/>
      <c r="Q69" s="149"/>
      <c r="R69" s="149"/>
      <c r="S69" s="149"/>
      <c r="T69" s="149"/>
      <c r="U69" s="221">
        <f>G69</f>
        <v>0</v>
      </c>
      <c r="V69" s="222">
        <f t="shared" ref="V69" si="31">H69</f>
        <v>0</v>
      </c>
      <c r="W69" s="222">
        <f t="shared" ref="W69" si="32">I69</f>
        <v>0</v>
      </c>
      <c r="X69" s="222" t="str">
        <f t="shared" ref="X69" si="33">J69</f>
        <v>10% (15% Mar/Apr which is just over 10% for Mar-May)</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t="s">
        <v>355</v>
      </c>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1</v>
      </c>
      <c r="R73" s="146" t="b">
        <v>0</v>
      </c>
      <c r="S73" s="146" t="b">
        <v>0</v>
      </c>
      <c r="T73" s="146" t="b">
        <v>0</v>
      </c>
      <c r="U73" s="213">
        <f t="shared" ref="U73" si="37">N73*1</f>
        <v>0</v>
      </c>
      <c r="V73" s="213">
        <f t="shared" ref="V73" si="38">O73*1</f>
        <v>0</v>
      </c>
      <c r="W73" s="213">
        <f t="shared" ref="W73" si="39">P73*1</f>
        <v>0</v>
      </c>
      <c r="X73" s="213">
        <f t="shared" ref="X73" si="40">Q73*1</f>
        <v>1</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0</v>
      </c>
      <c r="S81" s="152" t="b">
        <v>0</v>
      </c>
      <c r="T81" s="152" t="b">
        <v>0</v>
      </c>
      <c r="U81" s="213">
        <f t="shared" ref="U81" si="44">N81*1</f>
        <v>0</v>
      </c>
      <c r="V81" s="213">
        <f t="shared" ref="V81" si="45">O81*1</f>
        <v>0</v>
      </c>
      <c r="W81" s="213">
        <f t="shared" ref="W81" si="46">P81*1</f>
        <v>0</v>
      </c>
      <c r="X81" s="213">
        <f t="shared" ref="X81" si="47">Q81*1</f>
        <v>1</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0</v>
      </c>
      <c r="S82" s="152" t="b">
        <v>0</v>
      </c>
      <c r="T82" s="152" t="b">
        <v>0</v>
      </c>
      <c r="U82" s="213">
        <f t="shared" ref="U82:U84" si="51">N82*1</f>
        <v>0</v>
      </c>
      <c r="V82" s="213">
        <f t="shared" ref="V82:V84" si="52">O82*1</f>
        <v>0</v>
      </c>
      <c r="W82" s="213">
        <f t="shared" ref="W82:W84" si="53">P82*1</f>
        <v>0</v>
      </c>
      <c r="X82" s="213">
        <f t="shared" ref="X82:X84" si="54">Q82*1</f>
        <v>1</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0</v>
      </c>
      <c r="S83" s="152" t="b">
        <v>0</v>
      </c>
      <c r="T83" s="152" t="b">
        <v>0</v>
      </c>
      <c r="U83" s="213">
        <f t="shared" si="51"/>
        <v>0</v>
      </c>
      <c r="V83" s="213">
        <f t="shared" si="52"/>
        <v>0</v>
      </c>
      <c r="W83" s="213">
        <f t="shared" si="53"/>
        <v>0</v>
      </c>
      <c r="X83" s="213">
        <f t="shared" si="54"/>
        <v>1</v>
      </c>
      <c r="Y83" s="213">
        <f t="shared" si="55"/>
        <v>0</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1</v>
      </c>
      <c r="R84" s="152" t="b">
        <v>0</v>
      </c>
      <c r="S84" s="152" t="b">
        <v>0</v>
      </c>
      <c r="T84" s="152" t="b">
        <v>0</v>
      </c>
      <c r="U84" s="213">
        <f t="shared" si="51"/>
        <v>0</v>
      </c>
      <c r="V84" s="213">
        <f t="shared" si="52"/>
        <v>0</v>
      </c>
      <c r="W84" s="213">
        <f t="shared" si="53"/>
        <v>0</v>
      </c>
      <c r="X84" s="213">
        <f t="shared" si="54"/>
        <v>1</v>
      </c>
      <c r="Y84" s="213">
        <f t="shared" si="55"/>
        <v>0</v>
      </c>
      <c r="Z84" s="213">
        <f t="shared" si="56"/>
        <v>0</v>
      </c>
      <c r="AA84" s="213">
        <f t="shared" si="57"/>
        <v>0</v>
      </c>
    </row>
    <row r="85" spans="1:27" ht="24.75" customHeight="1" x14ac:dyDescent="0.2">
      <c r="A85" s="75"/>
      <c r="B85" s="75" t="s">
        <v>66</v>
      </c>
      <c r="C85" s="88" t="s">
        <v>61</v>
      </c>
      <c r="F85" s="89"/>
      <c r="G85" s="360" t="s">
        <v>366</v>
      </c>
      <c r="H85" s="361"/>
      <c r="I85" s="361"/>
      <c r="J85" s="361"/>
      <c r="K85" s="361"/>
      <c r="L85" s="361"/>
      <c r="M85" s="362"/>
      <c r="U85" s="211" t="str">
        <f>G85</f>
        <v>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63"/>
  <sheetViews>
    <sheetView showGridLines="0" topLeftCell="A3"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Economy Insurance Company</v>
      </c>
      <c r="F4" s="114"/>
      <c r="G4" s="114"/>
      <c r="H4" s="115"/>
      <c r="I4" s="115"/>
      <c r="J4" s="115"/>
      <c r="K4" s="116"/>
      <c r="L4" s="63"/>
      <c r="M4" s="76" t="s">
        <v>55</v>
      </c>
      <c r="N4" s="164">
        <f>'Cover Page'!L9</f>
        <v>19690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369</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2"/>
      <c r="D55" s="383"/>
      <c r="E55" s="383"/>
      <c r="F55" s="383"/>
      <c r="G55" s="383"/>
      <c r="H55" s="383"/>
      <c r="I55" s="383"/>
      <c r="J55" s="383"/>
      <c r="K55" s="383"/>
      <c r="L55" s="383"/>
      <c r="M55" s="384"/>
      <c r="N55" s="264"/>
    </row>
    <row r="56" spans="1:14" ht="12" customHeight="1" x14ac:dyDescent="0.25">
      <c r="A56" s="262"/>
      <c r="B56" s="263"/>
      <c r="C56" s="382"/>
      <c r="D56" s="383"/>
      <c r="E56" s="383"/>
      <c r="F56" s="383"/>
      <c r="G56" s="383"/>
      <c r="H56" s="383"/>
      <c r="I56" s="383"/>
      <c r="J56" s="383"/>
      <c r="K56" s="383"/>
      <c r="L56" s="383"/>
      <c r="M56" s="384"/>
      <c r="N56" s="264"/>
    </row>
    <row r="57" spans="1:14" ht="12" customHeight="1" x14ac:dyDescent="0.25">
      <c r="A57" s="262"/>
      <c r="B57" s="263"/>
      <c r="C57" s="382"/>
      <c r="D57" s="383"/>
      <c r="E57" s="383"/>
      <c r="F57" s="383"/>
      <c r="G57" s="383"/>
      <c r="H57" s="383"/>
      <c r="I57" s="383"/>
      <c r="J57" s="383"/>
      <c r="K57" s="383"/>
      <c r="L57" s="383"/>
      <c r="M57" s="384"/>
      <c r="N57" s="264"/>
    </row>
    <row r="58" spans="1:14" ht="12" customHeight="1" x14ac:dyDescent="0.25">
      <c r="A58" s="262"/>
      <c r="B58" s="263"/>
      <c r="C58" s="382"/>
      <c r="D58" s="383"/>
      <c r="E58" s="383"/>
      <c r="F58" s="383"/>
      <c r="G58" s="383"/>
      <c r="H58" s="383"/>
      <c r="I58" s="383"/>
      <c r="J58" s="383"/>
      <c r="K58" s="383"/>
      <c r="L58" s="383"/>
      <c r="M58" s="384"/>
      <c r="N58" s="264"/>
    </row>
    <row r="59" spans="1:14" ht="12" customHeight="1" x14ac:dyDescent="0.25">
      <c r="A59" s="262"/>
      <c r="B59" s="263"/>
      <c r="C59" s="382"/>
      <c r="D59" s="383"/>
      <c r="E59" s="383"/>
      <c r="F59" s="383"/>
      <c r="G59" s="383"/>
      <c r="H59" s="383"/>
      <c r="I59" s="383"/>
      <c r="J59" s="383"/>
      <c r="K59" s="383"/>
      <c r="L59" s="383"/>
      <c r="M59" s="384"/>
      <c r="N59" s="264"/>
    </row>
    <row r="60" spans="1:14" ht="12" customHeight="1" x14ac:dyDescent="0.25">
      <c r="A60" s="262"/>
      <c r="B60" s="263"/>
      <c r="C60" s="382"/>
      <c r="D60" s="383"/>
      <c r="E60" s="383"/>
      <c r="F60" s="383"/>
      <c r="G60" s="383"/>
      <c r="H60" s="383"/>
      <c r="I60" s="383"/>
      <c r="J60" s="383"/>
      <c r="K60" s="383"/>
      <c r="L60" s="383"/>
      <c r="M60" s="384"/>
      <c r="N60" s="264"/>
    </row>
    <row r="61" spans="1:14" ht="12" customHeight="1" x14ac:dyDescent="0.25">
      <c r="A61" s="262"/>
      <c r="B61" s="263"/>
      <c r="C61" s="382"/>
      <c r="D61" s="383"/>
      <c r="E61" s="383"/>
      <c r="F61" s="383"/>
      <c r="G61" s="383"/>
      <c r="H61" s="383"/>
      <c r="I61" s="383"/>
      <c r="J61" s="383"/>
      <c r="K61" s="383"/>
      <c r="L61" s="383"/>
      <c r="M61" s="384"/>
      <c r="N61" s="264"/>
    </row>
    <row r="62" spans="1:14" ht="12" customHeight="1" x14ac:dyDescent="0.25">
      <c r="A62" s="262"/>
      <c r="B62" s="263"/>
      <c r="C62" s="385"/>
      <c r="D62" s="386"/>
      <c r="E62" s="386"/>
      <c r="F62" s="386"/>
      <c r="G62" s="386"/>
      <c r="H62" s="386"/>
      <c r="I62" s="386"/>
      <c r="J62" s="386"/>
      <c r="K62" s="386"/>
      <c r="L62" s="386"/>
      <c r="M62" s="387"/>
      <c r="N62" s="264"/>
    </row>
    <row r="63" spans="1:14" ht="12" customHeight="1"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K29" sqref="K29"/>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American Economy Insurance Company</v>
      </c>
      <c r="C5" s="162"/>
      <c r="D5" s="279"/>
      <c r="E5" s="183"/>
      <c r="F5" s="226"/>
      <c r="G5" s="226"/>
      <c r="H5" s="226"/>
      <c r="I5" s="226"/>
      <c r="J5" s="226"/>
      <c r="K5" s="227"/>
      <c r="L5" s="195" t="s">
        <v>55</v>
      </c>
      <c r="M5" s="339">
        <f>'Cover Page'!L9</f>
        <v>19690</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57" si="0">$M$5</f>
        <v>19690</v>
      </c>
      <c r="B17" s="324"/>
      <c r="C17" s="324"/>
      <c r="D17" s="324"/>
      <c r="E17" s="324"/>
      <c r="F17" s="329"/>
      <c r="G17" s="331"/>
      <c r="H17" s="331"/>
      <c r="I17" s="331"/>
      <c r="J17" s="331"/>
      <c r="K17" s="329"/>
      <c r="L17" s="328"/>
      <c r="M17" s="328"/>
      <c r="O17" s="301" t="str">
        <f t="shared" ref="O17:O57" si="1">IF(OR(B17="PPA", B17="CMP",B17="CML",B17="CMA",B17="WC",B17="MED"),B17,"ASLine")</f>
        <v>ASLine</v>
      </c>
    </row>
    <row r="18" spans="1:15" s="301" customFormat="1" ht="16.5" customHeight="1" x14ac:dyDescent="0.25">
      <c r="A18" s="327">
        <f t="shared" si="0"/>
        <v>19690</v>
      </c>
      <c r="B18" s="324"/>
      <c r="C18" s="324"/>
      <c r="D18" s="324"/>
      <c r="E18" s="324"/>
      <c r="F18" s="390"/>
      <c r="G18" s="391"/>
      <c r="H18" s="391"/>
      <c r="I18" s="392"/>
      <c r="J18" s="331"/>
      <c r="K18" s="329"/>
      <c r="L18" s="328"/>
      <c r="M18" s="328"/>
      <c r="O18" s="301" t="str">
        <f t="shared" si="1"/>
        <v>ASLine</v>
      </c>
    </row>
    <row r="19" spans="1:15" s="301" customFormat="1" ht="16.5" customHeight="1" x14ac:dyDescent="0.25">
      <c r="A19" s="327">
        <f t="shared" si="0"/>
        <v>19690</v>
      </c>
      <c r="B19" s="324"/>
      <c r="C19" s="324"/>
      <c r="D19" s="324"/>
      <c r="E19" s="324"/>
      <c r="F19" s="330"/>
      <c r="G19" s="330"/>
      <c r="H19" s="330"/>
      <c r="I19" s="330"/>
      <c r="J19" s="330"/>
      <c r="K19" s="329"/>
      <c r="L19" s="328"/>
      <c r="M19" s="328"/>
      <c r="O19" s="301" t="str">
        <f t="shared" si="1"/>
        <v>ASLine</v>
      </c>
    </row>
    <row r="20" spans="1:15" s="301" customFormat="1" ht="16.5" customHeight="1" x14ac:dyDescent="0.25">
      <c r="A20" s="327">
        <f t="shared" si="0"/>
        <v>19690</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19690</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19690</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19690</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19690</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19690</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19690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19690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19690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19690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19690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19690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19690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19690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19690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19690</v>
      </c>
      <c r="B35" s="324"/>
      <c r="C35" s="324"/>
      <c r="D35" s="324"/>
      <c r="E35" s="324"/>
      <c r="F35" s="329"/>
      <c r="G35" s="330"/>
      <c r="H35" s="331"/>
      <c r="I35" s="331"/>
      <c r="J35" s="331"/>
      <c r="K35" s="329"/>
      <c r="L35" s="328"/>
      <c r="M35" s="328"/>
      <c r="O35" s="301" t="str">
        <f t="shared" si="1"/>
        <v>ASLine</v>
      </c>
    </row>
    <row r="36" spans="1:15" s="301" customFormat="1" x14ac:dyDescent="0.25">
      <c r="A36" s="327">
        <f t="shared" si="0"/>
        <v>19690</v>
      </c>
      <c r="B36" s="324"/>
      <c r="C36" s="324"/>
      <c r="D36" s="324"/>
      <c r="E36" s="324"/>
      <c r="F36" s="329"/>
      <c r="G36" s="330"/>
      <c r="H36" s="331"/>
      <c r="I36" s="331"/>
      <c r="J36" s="331"/>
      <c r="K36" s="329"/>
      <c r="L36" s="328"/>
      <c r="M36" s="328"/>
      <c r="O36" s="301" t="str">
        <f t="shared" si="1"/>
        <v>ASLine</v>
      </c>
    </row>
    <row r="37" spans="1:15" s="301" customFormat="1" x14ac:dyDescent="0.25">
      <c r="A37" s="327">
        <f t="shared" si="0"/>
        <v>19690</v>
      </c>
      <c r="B37" s="324"/>
      <c r="C37" s="324"/>
      <c r="D37" s="324"/>
      <c r="E37" s="324"/>
      <c r="F37" s="329"/>
      <c r="G37" s="330"/>
      <c r="H37" s="331"/>
      <c r="I37" s="331"/>
      <c r="J37" s="331"/>
      <c r="K37" s="329"/>
      <c r="L37" s="328"/>
      <c r="M37" s="328"/>
      <c r="O37" s="301" t="str">
        <f t="shared" si="1"/>
        <v>ASLine</v>
      </c>
    </row>
    <row r="38" spans="1:15" s="301" customFormat="1" x14ac:dyDescent="0.25">
      <c r="A38" s="327">
        <f t="shared" si="0"/>
        <v>19690</v>
      </c>
      <c r="B38" s="324"/>
      <c r="C38" s="324"/>
      <c r="D38" s="324"/>
      <c r="E38" s="324"/>
      <c r="F38" s="329"/>
      <c r="G38" s="330"/>
      <c r="H38" s="331"/>
      <c r="I38" s="331"/>
      <c r="J38" s="331"/>
      <c r="K38" s="329"/>
      <c r="L38" s="328"/>
      <c r="M38" s="328"/>
      <c r="O38" s="301" t="str">
        <f t="shared" si="1"/>
        <v>ASLine</v>
      </c>
    </row>
    <row r="39" spans="1:15" s="301" customFormat="1" x14ac:dyDescent="0.25">
      <c r="A39" s="327">
        <f t="shared" si="0"/>
        <v>19690</v>
      </c>
      <c r="B39" s="324"/>
      <c r="C39" s="324"/>
      <c r="D39" s="324"/>
      <c r="E39" s="324"/>
      <c r="F39" s="329"/>
      <c r="G39" s="330"/>
      <c r="H39" s="331"/>
      <c r="I39" s="331"/>
      <c r="J39" s="331"/>
      <c r="K39" s="329"/>
      <c r="L39" s="328"/>
      <c r="M39" s="328"/>
      <c r="O39" s="301" t="str">
        <f t="shared" si="1"/>
        <v>ASLine</v>
      </c>
    </row>
    <row r="40" spans="1:15" s="301" customFormat="1" x14ac:dyDescent="0.25">
      <c r="A40" s="327">
        <f t="shared" si="0"/>
        <v>19690</v>
      </c>
      <c r="B40" s="324"/>
      <c r="C40" s="324"/>
      <c r="D40" s="324"/>
      <c r="E40" s="324"/>
      <c r="F40" s="329"/>
      <c r="G40" s="330"/>
      <c r="H40" s="331"/>
      <c r="I40" s="331"/>
      <c r="J40" s="331"/>
      <c r="K40" s="329"/>
      <c r="L40" s="328"/>
      <c r="M40" s="328"/>
      <c r="O40" s="301" t="str">
        <f t="shared" si="1"/>
        <v>ASLine</v>
      </c>
    </row>
    <row r="41" spans="1:15" s="301" customFormat="1" x14ac:dyDescent="0.25">
      <c r="A41" s="327">
        <f t="shared" si="0"/>
        <v>19690</v>
      </c>
      <c r="B41" s="324"/>
      <c r="C41" s="324"/>
      <c r="D41" s="324"/>
      <c r="E41" s="324"/>
      <c r="F41" s="329"/>
      <c r="G41" s="330"/>
      <c r="H41" s="331"/>
      <c r="I41" s="331"/>
      <c r="J41" s="331"/>
      <c r="K41" s="329"/>
      <c r="L41" s="328"/>
      <c r="M41" s="328"/>
      <c r="O41" s="301" t="str">
        <f t="shared" si="1"/>
        <v>ASLine</v>
      </c>
    </row>
    <row r="42" spans="1:15" s="301" customFormat="1" x14ac:dyDescent="0.25">
      <c r="A42" s="327">
        <f t="shared" si="0"/>
        <v>19690</v>
      </c>
      <c r="B42" s="324"/>
      <c r="C42" s="324"/>
      <c r="D42" s="324"/>
      <c r="E42" s="324"/>
      <c r="F42" s="329"/>
      <c r="G42" s="330"/>
      <c r="H42" s="331"/>
      <c r="I42" s="331"/>
      <c r="J42" s="331"/>
      <c r="K42" s="329"/>
      <c r="L42" s="328"/>
      <c r="M42" s="328"/>
      <c r="O42" s="301" t="str">
        <f t="shared" si="1"/>
        <v>ASLine</v>
      </c>
    </row>
    <row r="43" spans="1:15" s="301" customFormat="1" x14ac:dyDescent="0.25">
      <c r="A43" s="327">
        <f t="shared" si="0"/>
        <v>19690</v>
      </c>
      <c r="B43" s="324"/>
      <c r="C43" s="324"/>
      <c r="D43" s="324"/>
      <c r="E43" s="324"/>
      <c r="F43" s="329"/>
      <c r="G43" s="330"/>
      <c r="H43" s="331"/>
      <c r="I43" s="331"/>
      <c r="J43" s="331"/>
      <c r="K43" s="329"/>
      <c r="L43" s="328"/>
      <c r="M43" s="328"/>
      <c r="O43" s="301" t="str">
        <f t="shared" si="1"/>
        <v>ASLine</v>
      </c>
    </row>
    <row r="44" spans="1:15" s="301" customFormat="1" x14ac:dyDescent="0.25">
      <c r="A44" s="327">
        <f t="shared" si="0"/>
        <v>19690</v>
      </c>
      <c r="B44" s="324"/>
      <c r="C44" s="324"/>
      <c r="D44" s="324"/>
      <c r="E44" s="324"/>
      <c r="F44" s="329"/>
      <c r="G44" s="330"/>
      <c r="H44" s="331"/>
      <c r="I44" s="331"/>
      <c r="J44" s="331"/>
      <c r="K44" s="329"/>
      <c r="L44" s="328"/>
      <c r="M44" s="328"/>
      <c r="O44" s="301" t="str">
        <f t="shared" si="1"/>
        <v>ASLine</v>
      </c>
    </row>
    <row r="45" spans="1:15" s="301" customFormat="1" x14ac:dyDescent="0.25">
      <c r="A45" s="327">
        <f t="shared" si="0"/>
        <v>19690</v>
      </c>
      <c r="B45" s="324"/>
      <c r="C45" s="324"/>
      <c r="D45" s="324"/>
      <c r="E45" s="324"/>
      <c r="F45" s="329"/>
      <c r="G45" s="330"/>
      <c r="H45" s="331"/>
      <c r="I45" s="331"/>
      <c r="J45" s="331"/>
      <c r="K45" s="329"/>
      <c r="L45" s="328"/>
      <c r="M45" s="328"/>
      <c r="O45" s="301" t="str">
        <f t="shared" si="1"/>
        <v>ASLine</v>
      </c>
    </row>
    <row r="46" spans="1:15" s="301" customFormat="1" x14ac:dyDescent="0.25">
      <c r="A46" s="327">
        <f t="shared" si="0"/>
        <v>19690</v>
      </c>
      <c r="B46" s="324"/>
      <c r="C46" s="324"/>
      <c r="D46" s="324"/>
      <c r="E46" s="324"/>
      <c r="F46" s="329"/>
      <c r="G46" s="330"/>
      <c r="H46" s="331"/>
      <c r="I46" s="331"/>
      <c r="J46" s="331"/>
      <c r="K46" s="329"/>
      <c r="L46" s="328"/>
      <c r="M46" s="328"/>
      <c r="O46" s="301" t="str">
        <f t="shared" si="1"/>
        <v>ASLine</v>
      </c>
    </row>
    <row r="47" spans="1:15" s="301" customFormat="1" x14ac:dyDescent="0.25">
      <c r="A47" s="327">
        <f t="shared" si="0"/>
        <v>19690</v>
      </c>
      <c r="B47" s="324"/>
      <c r="C47" s="324"/>
      <c r="D47" s="324"/>
      <c r="E47" s="324"/>
      <c r="F47" s="329"/>
      <c r="G47" s="330"/>
      <c r="H47" s="331"/>
      <c r="I47" s="331"/>
      <c r="J47" s="331"/>
      <c r="K47" s="329"/>
      <c r="L47" s="328"/>
      <c r="M47" s="328"/>
      <c r="O47" s="301" t="str">
        <f t="shared" si="1"/>
        <v>ASLine</v>
      </c>
    </row>
    <row r="48" spans="1:15" s="301" customFormat="1" x14ac:dyDescent="0.25">
      <c r="A48" s="327">
        <f t="shared" si="0"/>
        <v>19690</v>
      </c>
      <c r="B48" s="324"/>
      <c r="C48" s="324"/>
      <c r="D48" s="324"/>
      <c r="E48" s="324"/>
      <c r="F48" s="329"/>
      <c r="G48" s="330"/>
      <c r="H48" s="331"/>
      <c r="I48" s="331"/>
      <c r="J48" s="331"/>
      <c r="K48" s="329"/>
      <c r="L48" s="328"/>
      <c r="M48" s="328"/>
      <c r="O48" s="301" t="str">
        <f t="shared" si="1"/>
        <v>ASLine</v>
      </c>
    </row>
    <row r="49" spans="1:15" s="301" customFormat="1" x14ac:dyDescent="0.25">
      <c r="A49" s="327">
        <f t="shared" si="0"/>
        <v>19690</v>
      </c>
      <c r="B49" s="324"/>
      <c r="C49" s="324"/>
      <c r="D49" s="324"/>
      <c r="E49" s="324"/>
      <c r="F49" s="329"/>
      <c r="G49" s="330"/>
      <c r="H49" s="331"/>
      <c r="I49" s="331"/>
      <c r="J49" s="331"/>
      <c r="K49" s="329"/>
      <c r="L49" s="328"/>
      <c r="M49" s="328"/>
      <c r="O49" s="301" t="str">
        <f t="shared" si="1"/>
        <v>ASLine</v>
      </c>
    </row>
    <row r="50" spans="1:15" s="301" customFormat="1" x14ac:dyDescent="0.25">
      <c r="A50" s="327">
        <f t="shared" si="0"/>
        <v>19690</v>
      </c>
      <c r="B50" s="324"/>
      <c r="C50" s="324"/>
      <c r="D50" s="324"/>
      <c r="E50" s="324"/>
      <c r="F50" s="329"/>
      <c r="G50" s="330"/>
      <c r="H50" s="331"/>
      <c r="I50" s="331"/>
      <c r="J50" s="331"/>
      <c r="K50" s="329"/>
      <c r="L50" s="328"/>
      <c r="M50" s="328"/>
      <c r="O50" s="301" t="str">
        <f t="shared" si="1"/>
        <v>ASLine</v>
      </c>
    </row>
    <row r="51" spans="1:15" ht="15.75" x14ac:dyDescent="0.25">
      <c r="A51" s="327">
        <f t="shared" si="0"/>
        <v>19690</v>
      </c>
      <c r="B51" s="324"/>
      <c r="C51" s="324"/>
      <c r="D51" s="324"/>
      <c r="E51" s="324"/>
      <c r="F51" s="329"/>
      <c r="G51" s="330"/>
      <c r="H51" s="331"/>
      <c r="I51" s="331"/>
      <c r="J51" s="331"/>
      <c r="K51" s="329"/>
      <c r="L51" s="328"/>
      <c r="M51" s="328"/>
      <c r="O51" s="301" t="str">
        <f t="shared" si="1"/>
        <v>ASLine</v>
      </c>
    </row>
    <row r="52" spans="1:15" ht="15.75" x14ac:dyDescent="0.25">
      <c r="A52" s="327">
        <f t="shared" si="0"/>
        <v>19690</v>
      </c>
      <c r="B52" s="324"/>
      <c r="C52" s="324"/>
      <c r="D52" s="324"/>
      <c r="E52" s="324"/>
      <c r="F52" s="329"/>
      <c r="G52" s="330"/>
      <c r="H52" s="331"/>
      <c r="I52" s="331"/>
      <c r="J52" s="331"/>
      <c r="K52" s="329"/>
      <c r="L52" s="328"/>
      <c r="M52" s="328"/>
      <c r="O52" s="301" t="str">
        <f t="shared" si="1"/>
        <v>ASLine</v>
      </c>
    </row>
    <row r="53" spans="1:15" ht="15.75" x14ac:dyDescent="0.25">
      <c r="A53" s="327">
        <f t="shared" si="0"/>
        <v>19690</v>
      </c>
      <c r="B53" s="324"/>
      <c r="C53" s="324"/>
      <c r="D53" s="324"/>
      <c r="E53" s="324"/>
      <c r="F53" s="329"/>
      <c r="G53" s="330"/>
      <c r="H53" s="331"/>
      <c r="I53" s="331"/>
      <c r="J53" s="331"/>
      <c r="K53" s="329"/>
      <c r="L53" s="328"/>
      <c r="M53" s="328"/>
      <c r="O53" s="301" t="str">
        <f t="shared" si="1"/>
        <v>ASLine</v>
      </c>
    </row>
    <row r="54" spans="1:15" ht="15.75" x14ac:dyDescent="0.25">
      <c r="A54" s="327">
        <f t="shared" si="0"/>
        <v>19690</v>
      </c>
      <c r="B54" s="324"/>
      <c r="C54" s="324"/>
      <c r="D54" s="324"/>
      <c r="E54" s="324"/>
      <c r="F54" s="329"/>
      <c r="G54" s="330"/>
      <c r="H54" s="331"/>
      <c r="I54" s="331"/>
      <c r="J54" s="331"/>
      <c r="K54" s="329"/>
      <c r="L54" s="328"/>
      <c r="M54" s="328"/>
      <c r="O54" s="301" t="str">
        <f t="shared" si="1"/>
        <v>ASLine</v>
      </c>
    </row>
    <row r="55" spans="1:15" ht="15.75" x14ac:dyDescent="0.25">
      <c r="A55" s="327">
        <f t="shared" si="0"/>
        <v>19690</v>
      </c>
      <c r="B55" s="324"/>
      <c r="C55" s="324"/>
      <c r="D55" s="324"/>
      <c r="E55" s="324"/>
      <c r="F55" s="329"/>
      <c r="G55" s="330"/>
      <c r="H55" s="331"/>
      <c r="I55" s="331"/>
      <c r="J55" s="331"/>
      <c r="K55" s="329"/>
      <c r="L55" s="328"/>
      <c r="M55" s="328"/>
      <c r="O55" s="301" t="str">
        <f t="shared" si="1"/>
        <v>ASLine</v>
      </c>
    </row>
    <row r="56" spans="1:15" ht="15.75" x14ac:dyDescent="0.25">
      <c r="A56" s="327">
        <f t="shared" si="0"/>
        <v>19690</v>
      </c>
      <c r="B56" s="324"/>
      <c r="C56" s="324"/>
      <c r="D56" s="324"/>
      <c r="E56" s="324"/>
      <c r="F56" s="329"/>
      <c r="G56" s="330"/>
      <c r="H56" s="331"/>
      <c r="I56" s="331"/>
      <c r="J56" s="331"/>
      <c r="K56" s="329"/>
      <c r="L56" s="328"/>
      <c r="M56" s="328"/>
      <c r="O56" s="301" t="str">
        <f t="shared" si="1"/>
        <v>ASLine</v>
      </c>
    </row>
    <row r="57" spans="1:15" ht="15.75" x14ac:dyDescent="0.25">
      <c r="A57" s="327">
        <f t="shared" si="0"/>
        <v>19690</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American Economy Insurance Company</v>
      </c>
      <c r="B4" s="155">
        <f>'Cover Page'!L9</f>
        <v>19690</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 xml:space="preserve">Small Comm Multi-Peril Liability:  20-232, 20-232-A, 20-232-B, 20-232-C
</v>
      </c>
      <c r="AK4" s="155" t="e">
        <f>#REF!</f>
        <v>#REF!</v>
      </c>
      <c r="AL4" s="155" t="e">
        <f>#REF!</f>
        <v>#REF!</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19690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Agency assistance, all lines: Agency Loans, Non-profit grants chosen by local agents</v>
      </c>
    </row>
    <row r="4" spans="1:27" x14ac:dyDescent="0.25">
      <c r="A4" s="155">
        <f>'Cover Page'!$L$9</f>
        <v>19690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19690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19690</v>
      </c>
      <c r="B6" s="155" t="s">
        <v>82</v>
      </c>
      <c r="C6" s="246">
        <f>Questionnaire!$X$44</f>
        <v>1</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t="str">
        <f>Questionnaire!$X$69</f>
        <v>10% (15% Mar/Apr which is just over 10% for Mar-May)</v>
      </c>
      <c r="O6" s="282" t="str">
        <f>Questionnaire!J70</f>
        <v>BOP only</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19690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19690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19690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5BABA9-4E8C-4362-A2E1-771E604AC3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E80A54-C71D-411F-AD11-D735A5DBABD8}">
  <ds:schemaRefs>
    <ds:schemaRef ds:uri="http://schemas.microsoft.com/sharepoint/v3/contenttype/forms"/>
  </ds:schemaRefs>
</ds:datastoreItem>
</file>

<file path=customXml/itemProps3.xml><?xml version="1.0" encoding="utf-8"?>
<ds:datastoreItem xmlns:ds="http://schemas.openxmlformats.org/officeDocument/2006/customXml" ds:itemID="{A0DC55A2-B16A-4830-AE58-1EC1C7DB3D0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af47803f-cc35-46ec-8072-b48b0fca3b41"/>
    <ds:schemaRef ds:uri="2bd8bf6f-2485-4e2a-85c0-30ba0f06d5e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ComMultiPeril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2020-09-29T16:53:19Z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