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de\Downloads\AMS\Covid-19 Data\02-01-2021 Final Rebate Report\"/>
    </mc:Choice>
  </mc:AlternateContent>
  <xr:revisionPtr revIDLastSave="0" documentId="13_ncr:1_{C0A4AC4F-39B7-423E-9456-0EB78B69FD03}" xr6:coauthVersionLast="45" xr6:coauthVersionMax="45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 - Sept 2020" sheetId="8" r:id="rId4"/>
    <sheet name="Worksheet - Oct 2020" sheetId="24" r:id="rId5"/>
    <sheet name="Worksheet - Nov 2020" sheetId="25" r:id="rId6"/>
    <sheet name="Worksheet - Dec 2020" sheetId="26" r:id="rId7"/>
    <sheet name="Worksheet - Overall Totals" sheetId="27" r:id="rId8"/>
    <sheet name="LineInfo" sheetId="23" state="hidden" r:id="rId9"/>
    <sheet name="Company" sheetId="7" state="hidden" r:id="rId10"/>
    <sheet name="QuestData" sheetId="17" state="hidden" r:id="rId11"/>
    <sheet name="State Code" sheetId="9" state="hidden" r:id="rId12"/>
  </sheets>
  <definedNames>
    <definedName name="_xlnm._FilterDatabase" localSheetId="6" hidden="1">#REF!</definedName>
    <definedName name="_xlnm._FilterDatabase" localSheetId="5" hidden="1">#REF!</definedName>
    <definedName name="_xlnm._FilterDatabase" localSheetId="4" hidden="1">#REF!</definedName>
    <definedName name="_xlnm._FilterDatabase" localSheetId="7" hidden="1">#REF!</definedName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2" i="27" l="1"/>
  <c r="A62" i="27"/>
  <c r="O61" i="27"/>
  <c r="O60" i="27"/>
  <c r="O59" i="27"/>
  <c r="A59" i="27"/>
  <c r="O58" i="27"/>
  <c r="A58" i="27"/>
  <c r="O57" i="27"/>
  <c r="O56" i="27"/>
  <c r="O55" i="27"/>
  <c r="A55" i="27"/>
  <c r="O54" i="27"/>
  <c r="A54" i="27"/>
  <c r="O53" i="27"/>
  <c r="O52" i="27"/>
  <c r="O51" i="27"/>
  <c r="A51" i="27"/>
  <c r="O50" i="27"/>
  <c r="A50" i="27"/>
  <c r="O49" i="27"/>
  <c r="O48" i="27"/>
  <c r="O47" i="27"/>
  <c r="A47" i="27"/>
  <c r="O46" i="27"/>
  <c r="A46" i="27"/>
  <c r="O45" i="27"/>
  <c r="O44" i="27"/>
  <c r="O43" i="27"/>
  <c r="A43" i="27"/>
  <c r="O42" i="27"/>
  <c r="A42" i="27"/>
  <c r="O41" i="27"/>
  <c r="O40" i="27"/>
  <c r="O39" i="27"/>
  <c r="A39" i="27"/>
  <c r="O38" i="27"/>
  <c r="A38" i="27"/>
  <c r="O37" i="27"/>
  <c r="O36" i="27"/>
  <c r="O35" i="27"/>
  <c r="A35" i="27"/>
  <c r="O34" i="27"/>
  <c r="A34" i="27"/>
  <c r="O33" i="27"/>
  <c r="O32" i="27"/>
  <c r="O31" i="27"/>
  <c r="A31" i="27"/>
  <c r="O30" i="27"/>
  <c r="A30" i="27"/>
  <c r="O29" i="27"/>
  <c r="O28" i="27"/>
  <c r="O27" i="27"/>
  <c r="A27" i="27"/>
  <c r="O26" i="27"/>
  <c r="A26" i="27"/>
  <c r="O25" i="27"/>
  <c r="O24" i="27"/>
  <c r="O23" i="27"/>
  <c r="A23" i="27"/>
  <c r="O22" i="27"/>
  <c r="A22" i="27"/>
  <c r="O21" i="27"/>
  <c r="O20" i="27"/>
  <c r="O19" i="27"/>
  <c r="A19" i="27"/>
  <c r="O18" i="27"/>
  <c r="A18" i="27"/>
  <c r="O17" i="27"/>
  <c r="M7" i="27"/>
  <c r="B7" i="27"/>
  <c r="M5" i="27"/>
  <c r="A61" i="27" s="1"/>
  <c r="B5" i="27"/>
  <c r="O62" i="26"/>
  <c r="A62" i="26"/>
  <c r="O61" i="26"/>
  <c r="O60" i="26"/>
  <c r="O59" i="26"/>
  <c r="A59" i="26"/>
  <c r="O58" i="26"/>
  <c r="A58" i="26"/>
  <c r="O57" i="26"/>
  <c r="O56" i="26"/>
  <c r="O55" i="26"/>
  <c r="A55" i="26"/>
  <c r="O54" i="26"/>
  <c r="A54" i="26"/>
  <c r="O53" i="26"/>
  <c r="O52" i="26"/>
  <c r="O51" i="26"/>
  <c r="A51" i="26"/>
  <c r="O50" i="26"/>
  <c r="A50" i="26"/>
  <c r="O49" i="26"/>
  <c r="O48" i="26"/>
  <c r="O47" i="26"/>
  <c r="A47" i="26"/>
  <c r="O46" i="26"/>
  <c r="A46" i="26"/>
  <c r="O45" i="26"/>
  <c r="O44" i="26"/>
  <c r="O43" i="26"/>
  <c r="A43" i="26"/>
  <c r="O42" i="26"/>
  <c r="A42" i="26"/>
  <c r="O41" i="26"/>
  <c r="O40" i="26"/>
  <c r="O39" i="26"/>
  <c r="A39" i="26"/>
  <c r="O38" i="26"/>
  <c r="A38" i="26"/>
  <c r="O37" i="26"/>
  <c r="O36" i="26"/>
  <c r="O35" i="26"/>
  <c r="A35" i="26"/>
  <c r="O34" i="26"/>
  <c r="A34" i="26"/>
  <c r="O33" i="26"/>
  <c r="O32" i="26"/>
  <c r="O31" i="26"/>
  <c r="A31" i="26"/>
  <c r="O30" i="26"/>
  <c r="A30" i="26"/>
  <c r="O29" i="26"/>
  <c r="O28" i="26"/>
  <c r="O27" i="26"/>
  <c r="A27" i="26"/>
  <c r="O26" i="26"/>
  <c r="A26" i="26"/>
  <c r="O25" i="26"/>
  <c r="O24" i="26"/>
  <c r="O23" i="26"/>
  <c r="A23" i="26"/>
  <c r="O22" i="26"/>
  <c r="A22" i="26"/>
  <c r="O21" i="26"/>
  <c r="O20" i="26"/>
  <c r="O19" i="26"/>
  <c r="A19" i="26"/>
  <c r="O18" i="26"/>
  <c r="A18" i="26"/>
  <c r="O17" i="26"/>
  <c r="M7" i="26"/>
  <c r="B7" i="26"/>
  <c r="M5" i="26"/>
  <c r="A61" i="26" s="1"/>
  <c r="B5" i="26"/>
  <c r="O62" i="25"/>
  <c r="O61" i="25"/>
  <c r="O60" i="25"/>
  <c r="O59" i="25"/>
  <c r="O58" i="25"/>
  <c r="O57" i="25"/>
  <c r="O56" i="25"/>
  <c r="O55" i="25"/>
  <c r="O54" i="25"/>
  <c r="O53" i="25"/>
  <c r="O52" i="25"/>
  <c r="O51" i="25"/>
  <c r="O50" i="25"/>
  <c r="O49" i="25"/>
  <c r="O48" i="25"/>
  <c r="O47" i="25"/>
  <c r="O46" i="25"/>
  <c r="O45" i="25"/>
  <c r="O44" i="25"/>
  <c r="O43" i="25"/>
  <c r="O42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M7" i="25"/>
  <c r="B7" i="25"/>
  <c r="M5" i="25"/>
  <c r="A62" i="25" s="1"/>
  <c r="B5" i="25"/>
  <c r="O62" i="24"/>
  <c r="O61" i="24"/>
  <c r="O60" i="24"/>
  <c r="O59" i="24"/>
  <c r="O58" i="24"/>
  <c r="O57" i="24"/>
  <c r="O56" i="24"/>
  <c r="O55" i="24"/>
  <c r="O54" i="24"/>
  <c r="O53" i="24"/>
  <c r="O52" i="24"/>
  <c r="O51" i="24"/>
  <c r="O50" i="24"/>
  <c r="O49" i="24"/>
  <c r="O48" i="24"/>
  <c r="O47" i="24"/>
  <c r="O46" i="24"/>
  <c r="O45" i="24"/>
  <c r="O44" i="24"/>
  <c r="O43" i="24"/>
  <c r="O42" i="24"/>
  <c r="O41" i="24"/>
  <c r="O40" i="24"/>
  <c r="O39" i="24"/>
  <c r="O38" i="24"/>
  <c r="O37" i="24"/>
  <c r="O36" i="24"/>
  <c r="O35" i="24"/>
  <c r="O34" i="24"/>
  <c r="O33" i="24"/>
  <c r="O32" i="24"/>
  <c r="O31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M7" i="24"/>
  <c r="B7" i="24"/>
  <c r="M5" i="24"/>
  <c r="A62" i="24" s="1"/>
  <c r="B5" i="24"/>
  <c r="A20" i="27" l="1"/>
  <c r="A24" i="27"/>
  <c r="A28" i="27"/>
  <c r="A32" i="27"/>
  <c r="A36" i="27"/>
  <c r="A40" i="27"/>
  <c r="A44" i="27"/>
  <c r="A48" i="27"/>
  <c r="A52" i="27"/>
  <c r="A56" i="27"/>
  <c r="A60" i="27"/>
  <c r="A17" i="27"/>
  <c r="A21" i="27"/>
  <c r="A25" i="27"/>
  <c r="A29" i="27"/>
  <c r="A33" i="27"/>
  <c r="A37" i="27"/>
  <c r="A41" i="27"/>
  <c r="A45" i="27"/>
  <c r="A49" i="27"/>
  <c r="A53" i="27"/>
  <c r="A57" i="27"/>
  <c r="A20" i="26"/>
  <c r="A24" i="26"/>
  <c r="A28" i="26"/>
  <c r="A32" i="26"/>
  <c r="A36" i="26"/>
  <c r="A40" i="26"/>
  <c r="A44" i="26"/>
  <c r="A48" i="26"/>
  <c r="A52" i="26"/>
  <c r="A56" i="26"/>
  <c r="A60" i="26"/>
  <c r="A17" i="26"/>
  <c r="A21" i="26"/>
  <c r="A25" i="26"/>
  <c r="A29" i="26"/>
  <c r="A33" i="26"/>
  <c r="A37" i="26"/>
  <c r="A41" i="26"/>
  <c r="A45" i="26"/>
  <c r="A49" i="26"/>
  <c r="A53" i="26"/>
  <c r="A57" i="26"/>
  <c r="A23" i="25"/>
  <c r="A31" i="25"/>
  <c r="A39" i="25"/>
  <c r="A47" i="25"/>
  <c r="A59" i="25"/>
  <c r="A20" i="25"/>
  <c r="A24" i="25"/>
  <c r="A28" i="25"/>
  <c r="A32" i="25"/>
  <c r="A36" i="25"/>
  <c r="A40" i="25"/>
  <c r="A44" i="25"/>
  <c r="A48" i="25"/>
  <c r="A52" i="25"/>
  <c r="A56" i="25"/>
  <c r="A60" i="25"/>
  <c r="A55" i="25"/>
  <c r="A19" i="25"/>
  <c r="A35" i="25"/>
  <c r="A51" i="25"/>
  <c r="A17" i="25"/>
  <c r="A21" i="25"/>
  <c r="A25" i="25"/>
  <c r="A29" i="25"/>
  <c r="A33" i="25"/>
  <c r="A37" i="25"/>
  <c r="A41" i="25"/>
  <c r="A45" i="25"/>
  <c r="A49" i="25"/>
  <c r="A53" i="25"/>
  <c r="A57" i="25"/>
  <c r="A61" i="25"/>
  <c r="A27" i="25"/>
  <c r="A43" i="25"/>
  <c r="A18" i="25"/>
  <c r="A22" i="25"/>
  <c r="A26" i="25"/>
  <c r="A30" i="25"/>
  <c r="A34" i="25"/>
  <c r="A38" i="25"/>
  <c r="A42" i="25"/>
  <c r="A46" i="25"/>
  <c r="A50" i="25"/>
  <c r="A54" i="25"/>
  <c r="A58" i="25"/>
  <c r="A19" i="24"/>
  <c r="A23" i="24"/>
  <c r="A27" i="24"/>
  <c r="A31" i="24"/>
  <c r="A35" i="24"/>
  <c r="A39" i="24"/>
  <c r="A43" i="24"/>
  <c r="A47" i="24"/>
  <c r="A51" i="24"/>
  <c r="A55" i="24"/>
  <c r="A59" i="24"/>
  <c r="A20" i="24"/>
  <c r="A24" i="24"/>
  <c r="A28" i="24"/>
  <c r="A32" i="24"/>
  <c r="A36" i="24"/>
  <c r="A40" i="24"/>
  <c r="A44" i="24"/>
  <c r="A48" i="24"/>
  <c r="A52" i="24"/>
  <c r="A56" i="24"/>
  <c r="A60" i="24"/>
  <c r="A17" i="24"/>
  <c r="A21" i="24"/>
  <c r="A25" i="24"/>
  <c r="A29" i="24"/>
  <c r="A33" i="24"/>
  <c r="A37" i="24"/>
  <c r="A41" i="24"/>
  <c r="A45" i="24"/>
  <c r="A49" i="24"/>
  <c r="A53" i="24"/>
  <c r="A57" i="24"/>
  <c r="A61" i="24"/>
  <c r="A18" i="24"/>
  <c r="A22" i="24"/>
  <c r="A26" i="24"/>
  <c r="A30" i="24"/>
  <c r="A34" i="24"/>
  <c r="A38" i="24"/>
  <c r="A42" i="24"/>
  <c r="A46" i="24"/>
  <c r="A50" i="24"/>
  <c r="A54" i="24"/>
  <c r="A58" i="24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<sst xmlns="http://schemas.openxmlformats.org/spreadsheetml/2006/main" count="749" uniqueCount="370">
  <si>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</si>
  <si>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</si>
  <si>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</si>
  <si>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</si>
  <si>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</si>
  <si>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</si>
  <si>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</si>
  <si>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</si>
  <si>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</si>
  <si>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</si>
  <si>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</si>
  <si>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</si>
  <si>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</si>
  <si>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</si>
  <si>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</si>
  <si>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</si>
  <si>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</si>
  <si>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</si>
  <si>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</si>
  <si>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</si>
  <si>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</si>
  <si>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</si>
  <si>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</si>
  <si>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</si>
  <si>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</si>
  <si>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</si>
  <si>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</si>
  <si>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</si>
  <si>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</si>
  <si>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</si>
  <si>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</si>
  <si>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</si>
  <si>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</si>
  <si>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</si>
  <si>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</si>
  <si>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</si>
  <si>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</si>
  <si>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</si>
  <si>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</si>
  <si>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</si>
  <si>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</si>
  <si>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</si>
  <si>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</si>
  <si>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</si>
  <si>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</si>
  <si>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</si>
  <si>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</si>
  <si>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</si>
  <si>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</si>
  <si>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</si>
  <si>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</si>
  <si>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</si>
  <si>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</si>
  <si>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</si>
  <si>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</si>
  <si>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</si>
  <si>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</si>
  <si>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</si>
  <si>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</si>
  <si>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</si>
  <si>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</si>
  <si>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</si>
  <si>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</si>
  <si>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</si>
  <si>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</si>
  <si>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</si>
  <si>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</si>
  <si>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</si>
  <si>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</si>
  <si>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</si>
  <si>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</si>
  <si>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</si>
  <si>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</si>
  <si>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</si>
  <si>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</si>
  <si>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</si>
  <si>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</si>
  <si>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</si>
  <si>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</si>
  <si>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</si>
  <si>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</si>
  <si>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</si>
  <si>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</si>
  <si>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</si>
  <si>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</si>
  <si>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</si>
  <si>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</si>
  <si>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</si>
  <si>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</si>
  <si>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</si>
  <si>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</si>
  <si>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</si>
  <si>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</si>
  <si>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</si>
  <si>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</si>
  <si>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</si>
  <si>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</si>
  <si>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</si>
  <si>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</si>
  <si>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</si>
  <si>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</si>
  <si>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</si>
  <si>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</si>
  <si>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</si>
  <si>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</si>
  <si>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</si>
  <si>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</si>
  <si>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</si>
  <si>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</si>
  <si>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</si>
  <si>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</si>
  <si>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</si>
  <si>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</si>
  <si>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</si>
  <si>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</si>
  <si>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</si>
  <si>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</si>
  <si>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</si>
  <si>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</si>
  <si>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</si>
  <si>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</si>
  <si>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</si>
  <si>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</si>
  <si>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</si>
  <si>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</si>
  <si>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</si>
  <si>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</si>
  <si>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</si>
  <si>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</si>
  <si>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</si>
  <si>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</si>
  <si>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</si>
  <si>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</si>
  <si>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</si>
  <si>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</si>
  <si>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</si>
  <si>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</si>
  <si>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</si>
  <si>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</si>
  <si>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</si>
  <si>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</si>
  <si>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</si>
  <si>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</si>
  <si>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</si>
  <si>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</si>
  <si>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</si>
  <si>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</si>
  <si>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</si>
  <si>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</si>
  <si>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</si>
  <si>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</si>
  <si>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</si>
  <si>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</si>
  <si>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</si>
  <si>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</si>
  <si>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</si>
  <si>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</si>
  <si>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</si>
  <si>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</si>
  <si>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</si>
  <si>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</si>
  <si>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</si>
  <si>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</si>
  <si>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</si>
  <si>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</si>
  <si>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</si>
  <si>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</si>
  <si>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</si>
  <si>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</si>
  <si>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</si>
  <si>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</si>
  <si>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</si>
  <si>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</si>
  <si>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</si>
  <si>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</si>
  <si>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</si>
  <si>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</si>
  <si>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</si>
  <si>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</si>
  <si>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</si>
  <si>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</si>
  <si>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</si>
  <si>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</si>
  <si>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</si>
  <si>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</si>
  <si>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</si>
  <si>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</si>
  <si>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</si>
  <si>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</si>
  <si>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</si>
  <si>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</si>
  <si>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</si>
  <si>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</si>
  <si>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</si>
  <si>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</si>
  <si>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</si>
  <si>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</si>
  <si>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</si>
  <si>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</si>
  <si>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</si>
  <si>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</si>
  <si>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</si>
  <si>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</si>
  <si>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</si>
  <si>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</si>
  <si>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</si>
  <si>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</si>
  <si>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</si>
  <si>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</si>
  <si>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</si>
  <si>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</si>
  <si>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</si>
  <si>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</si>
  <si>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</si>
  <si>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</si>
  <si>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</si>
  <si>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</si>
  <si>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</si>
  <si>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</si>
  <si>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</si>
  <si>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</si>
  <si>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</si>
  <si>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</si>
  <si>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</si>
  <si>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</si>
  <si>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</si>
  <si>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</si>
  <si>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</si>
  <si>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</si>
  <si>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</si>
  <si>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</si>
  <si>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</si>
  <si>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</si>
  <si>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</si>
  <si>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</si>
  <si>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</si>
  <si>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</si>
  <si>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</si>
  <si>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</si>
  <si>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</si>
  <si>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</si>
  <si>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</si>
  <si>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</si>
  <si>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</si>
  <si>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</si>
  <si>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</si>
  <si>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</si>
  <si>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</si>
  <si>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</si>
  <si>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</si>
  <si>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</si>
  <si>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</si>
  <si>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</si>
  <si>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</si>
  <si>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</si>
  <si>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</si>
  <si>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</si>
  <si>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</si>
  <si>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</si>
  <si>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</si>
  <si>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</si>
  <si>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</si>
  <si>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</si>
  <si>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</si>
  <si>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</si>
  <si>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</si>
  <si>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</si>
  <si>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</si>
  <si>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</si>
  <si>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</si>
  <si>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</si>
  <si>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</si>
  <si>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</si>
  <si>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</si>
  <si>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</si>
  <si>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</si>
  <si>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</si>
  <si>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</si>
  <si>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</si>
  <si>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</si>
  <si>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</si>
  <si>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</si>
  <si>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</si>
  <si>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</si>
  <si>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</si>
  <si>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</si>
  <si>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</si>
  <si>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</si>
  <si>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</si>
  <si>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</si>
  <si>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</si>
  <si>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</si>
  <si>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</si>
  <si>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</si>
  <si>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</si>
  <si>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</si>
  <si>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</si>
  <si>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</si>
  <si>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</si>
  <si>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</si>
  <si>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</si>
  <si>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</si>
  <si>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</si>
  <si>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</si>
  <si>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</si>
  <si>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</si>
  <si>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</si>
  <si>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</si>
  <si>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</si>
  <si>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</si>
  <si>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</si>
  <si>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</si>
  <si>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</si>
  <si>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</si>
  <si>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</si>
  <si>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</si>
  <si>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</si>
  <si>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</si>
  <si>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</si>
  <si>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</si>
  <si>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</si>
  <si>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</si>
  <si>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</si>
  <si>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</si>
  <si>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</si>
  <si>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</si>
  <si>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</si>
  <si>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</si>
  <si>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</si>
  <si>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</si>
  <si>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</si>
  <si>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</si>
  <si>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</si>
  <si>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</si>
  <si>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</si>
  <si>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</si>
  <si>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</si>
  <si>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</si>
  <si>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</si>
  <si>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</si>
  <si>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</si>
  <si>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</si>
  <si>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</si>
  <si>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</si>
  <si>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</si>
  <si>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</si>
  <si>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</si>
  <si>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</si>
  <si>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</si>
  <si>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</si>
  <si>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</si>
  <si>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</si>
  <si>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Sentinel Insurance Company</t>
  </si>
  <si>
    <t>None</t>
  </si>
  <si>
    <t>N/A</t>
  </si>
  <si>
    <t>4507 North Front Street, Suite 200</t>
  </si>
  <si>
    <t>Harrisburg</t>
  </si>
  <si>
    <t>Joshua A. Magden</t>
  </si>
  <si>
    <t>717-540-0600</t>
  </si>
  <si>
    <t>717-612-4596</t>
  </si>
  <si>
    <t>Chief Operating Officer</t>
  </si>
  <si>
    <t>jmagden@americansentinelins.com</t>
  </si>
  <si>
    <r>
      <t xml:space="preserve">Other - please specify: </t>
    </r>
    <r>
      <rPr>
        <b/>
        <sz val="10"/>
        <color theme="4" tint="-0.249977111117893"/>
        <rFont val="Times New Roman"/>
        <family val="1"/>
      </rPr>
      <t>Please see attached report.</t>
    </r>
  </si>
  <si>
    <t>X</t>
  </si>
  <si>
    <t>See attached report.</t>
  </si>
  <si>
    <t>PERR-131890982</t>
  </si>
  <si>
    <t>-</t>
  </si>
  <si>
    <t>Sum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</si>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</sst>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color theme="4" tint="-0.249977111117893"/>
      <name val="Times New Roman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9" fillId="0" borderId="10" xfId="3" applyNumberFormat="1" applyFont="1" applyBorder="1" applyAlignment="1">
      <alignment horizontal="center"/>
    </xf>
    <xf numFmtId="0" fontId="50" fillId="0" borderId="23" xfId="0" applyFont="1" applyBorder="1" applyAlignment="1">
      <alignment horizontal="left" vertical="top" wrapText="1"/>
    </xf>
    <xf numFmtId="0" fontId="51" fillId="0" borderId="3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43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24" xfId="0" applyFont="1" applyBorder="1" applyAlignment="1">
      <alignment horizontal="left" vertical="top" wrapText="1"/>
    </xf>
    <xf numFmtId="0" fontId="51" fillId="0" borderId="4" xfId="0" applyFont="1" applyBorder="1" applyAlignment="1">
      <alignment horizontal="left" vertical="top" wrapText="1"/>
    </xf>
    <xf numFmtId="0" fontId="51" fillId="0" borderId="25" xfId="0" applyFont="1" applyBorder="1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magden@americansentinelins.com" TargetMode="External"/><Relationship Id="rId1" Type="http://schemas.openxmlformats.org/officeDocument/2006/relationships/hyperlink" Target="mailto:jmagden@americansentinel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28" sqref="B28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351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352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17965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273</v>
      </c>
      <c r="J20" s="125"/>
      <c r="K20" s="25"/>
      <c r="L20" s="154">
        <v>17110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0" t="s">
        <v>357</v>
      </c>
      <c r="C35" s="264"/>
      <c r="D35" s="264"/>
      <c r="E35" s="264"/>
      <c r="F35" s="264"/>
      <c r="G35" s="264"/>
      <c r="H35" s="35"/>
      <c r="I35" s="279" t="s">
        <v>358</v>
      </c>
      <c r="J35" s="268"/>
      <c r="K35" s="36"/>
      <c r="L35" s="279" t="s">
        <v>359</v>
      </c>
      <c r="M35" s="268"/>
      <c r="N35" s="166"/>
    </row>
    <row r="36" spans="1:14" customFormat="1" ht="12.75" customHeight="1" x14ac:dyDescent="0.3">
      <c r="A36" s="167"/>
      <c r="B36" s="168" t="s">
        <v>161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1" t="s">
        <v>360</v>
      </c>
      <c r="C38" s="267"/>
      <c r="D38" s="267"/>
      <c r="E38" s="267"/>
      <c r="F38" s="267"/>
      <c r="G38" s="267"/>
      <c r="H38" s="33"/>
      <c r="I38" s="382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357</v>
      </c>
      <c r="C42" s="264"/>
      <c r="D42" s="264"/>
      <c r="E42" s="264"/>
      <c r="F42" s="264"/>
      <c r="G42" s="264"/>
      <c r="H42" s="36"/>
      <c r="I42" s="279" t="s">
        <v>358</v>
      </c>
      <c r="J42" s="268"/>
      <c r="K42" s="36"/>
      <c r="L42" s="279" t="s">
        <v>359</v>
      </c>
      <c r="M42" s="268"/>
      <c r="N42" s="37"/>
    </row>
    <row r="43" spans="1:14" ht="12.75" customHeight="1" x14ac:dyDescent="0.25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360</v>
      </c>
      <c r="C46" s="264"/>
      <c r="D46" s="264"/>
      <c r="E46" s="264"/>
      <c r="F46" s="264"/>
      <c r="G46" s="264"/>
      <c r="H46" s="22"/>
      <c r="I46" s="382" t="s">
        <v>361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350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169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8CAA2566-CACF-41E2-A8E0-46DAB8219637}">
      <formula1>StateCode</formula1>
    </dataValidation>
  </dataValidations>
  <hyperlinks>
    <hyperlink ref="I38" r:id="rId1" xr:uid="{6D39BF6D-B17F-4F07-9986-49E6EBC69924}"/>
    <hyperlink ref="I46" r:id="rId2" xr:uid="{6CFD43DC-86DA-4E16-9B35-EAF614D8794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286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American Sentinel Insurance Company</v>
      </c>
      <c r="B4" s="155">
        <f>'Cover Page'!L9</f>
        <v>17965</v>
      </c>
      <c r="C4" s="155" t="str">
        <f>'Cover Page'!B13</f>
        <v>None</v>
      </c>
      <c r="D4" s="156" t="str">
        <f>'Cover Page'!L13</f>
        <v>N/A</v>
      </c>
      <c r="E4" s="155" t="str">
        <f>'Cover Page'!B17</f>
        <v>4507 North Front Street, Suite 200</v>
      </c>
      <c r="F4" s="155" t="str">
        <f>'Cover Page'!B20</f>
        <v>Harrisburg</v>
      </c>
      <c r="G4" s="155" t="str">
        <f>'Cover Page'!I20</f>
        <v>PA</v>
      </c>
      <c r="H4" s="156">
        <f>'Cover Page'!L20</f>
        <v>17110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Joshua A. Magden</v>
      </c>
      <c r="M4" s="177" t="str">
        <f>'Cover Page'!B38</f>
        <v>Chief Operating Officer</v>
      </c>
      <c r="N4" s="220" t="str">
        <f>'Cover Page'!I35</f>
        <v>717-540-0600</v>
      </c>
      <c r="O4" s="220" t="str">
        <f>'Cover Page'!L35</f>
        <v>717-612-4596</v>
      </c>
      <c r="P4" s="155" t="str">
        <f>'Cover Page'!I38</f>
        <v>jmagden@americansentinelins.com</v>
      </c>
      <c r="Q4" s="155" t="str">
        <f>'Cover Page'!B42</f>
        <v>Joshua A. Magden</v>
      </c>
      <c r="R4" s="155" t="str">
        <f>'Cover Page'!B46</f>
        <v>Chief Operating Officer</v>
      </c>
      <c r="S4" s="220" t="str">
        <f>'Cover Page'!I42</f>
        <v>717-540-0600</v>
      </c>
      <c r="T4" s="220" t="str">
        <f>'Cover Page'!L42</f>
        <v>717-612-4596</v>
      </c>
      <c r="U4" s="155" t="str">
        <f>'Cover Page'!I46</f>
        <v>jmagden@americansentinelins.com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report.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6" t="s">
        <v>185</v>
      </c>
      <c r="D1" s="377"/>
      <c r="E1" s="377"/>
      <c r="F1" s="377"/>
      <c r="G1" s="378"/>
      <c r="H1" s="379" t="s">
        <v>186</v>
      </c>
      <c r="I1" s="380"/>
      <c r="J1" s="380"/>
      <c r="K1" s="380"/>
      <c r="L1" s="380"/>
      <c r="M1" s="380"/>
      <c r="N1" s="380"/>
      <c r="O1" s="380"/>
      <c r="P1" s="381"/>
      <c r="Q1" s="376" t="s">
        <v>187</v>
      </c>
      <c r="R1" s="377"/>
      <c r="S1" s="377"/>
      <c r="T1" s="377"/>
      <c r="U1" s="378"/>
    </row>
    <row r="2" spans="1:27" s="229" customFormat="1" ht="43.8" thickBot="1" x14ac:dyDescent="0.35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17965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17965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 t="str">
        <f>Questionnaire!$V$48</f>
        <v>X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17965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17965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17965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17965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17965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5"/>
  </cols>
  <sheetData>
    <row r="1" spans="1:2" ht="15" x14ac:dyDescent="0.3">
      <c r="A1" s="153" t="s">
        <v>99</v>
      </c>
      <c r="B1" s="295" t="s">
        <v>237</v>
      </c>
    </row>
    <row r="2" spans="1:2" ht="15" x14ac:dyDescent="0.3">
      <c r="A2" s="153" t="s">
        <v>100</v>
      </c>
      <c r="B2" s="295" t="s">
        <v>238</v>
      </c>
    </row>
    <row r="3" spans="1:2" ht="15" x14ac:dyDescent="0.3">
      <c r="A3" s="153" t="s">
        <v>101</v>
      </c>
      <c r="B3" s="295" t="s">
        <v>239</v>
      </c>
    </row>
    <row r="4" spans="1:2" ht="15" x14ac:dyDescent="0.3">
      <c r="A4" s="153" t="s">
        <v>102</v>
      </c>
      <c r="B4" s="295" t="s">
        <v>240</v>
      </c>
    </row>
    <row r="5" spans="1:2" ht="15" x14ac:dyDescent="0.3">
      <c r="A5" s="153" t="s">
        <v>103</v>
      </c>
      <c r="B5" s="295" t="s">
        <v>236</v>
      </c>
    </row>
    <row r="6" spans="1:2" ht="15" x14ac:dyDescent="0.3">
      <c r="A6" s="153" t="s">
        <v>104</v>
      </c>
      <c r="B6" s="295" t="s">
        <v>241</v>
      </c>
    </row>
    <row r="7" spans="1:2" ht="15" x14ac:dyDescent="0.3">
      <c r="A7" s="153" t="s">
        <v>105</v>
      </c>
      <c r="B7" s="295" t="s">
        <v>242</v>
      </c>
    </row>
    <row r="8" spans="1:2" ht="15" x14ac:dyDescent="0.3">
      <c r="A8" s="153" t="s">
        <v>106</v>
      </c>
      <c r="B8" s="295" t="s">
        <v>243</v>
      </c>
    </row>
    <row r="9" spans="1:2" ht="15" x14ac:dyDescent="0.3">
      <c r="A9" s="153" t="s">
        <v>107</v>
      </c>
      <c r="B9" s="295" t="s">
        <v>244</v>
      </c>
    </row>
    <row r="10" spans="1:2" ht="15" x14ac:dyDescent="0.3">
      <c r="A10" s="153" t="s">
        <v>108</v>
      </c>
      <c r="B10" s="295" t="s">
        <v>245</v>
      </c>
    </row>
    <row r="11" spans="1:2" ht="15" x14ac:dyDescent="0.3">
      <c r="A11" s="153" t="s">
        <v>109</v>
      </c>
      <c r="B11" s="295" t="s">
        <v>246</v>
      </c>
    </row>
    <row r="12" spans="1:2" ht="15" x14ac:dyDescent="0.3">
      <c r="A12" s="153" t="s">
        <v>110</v>
      </c>
      <c r="B12" s="295" t="s">
        <v>247</v>
      </c>
    </row>
    <row r="13" spans="1:2" ht="15" x14ac:dyDescent="0.3">
      <c r="A13" s="153" t="s">
        <v>111</v>
      </c>
      <c r="B13" s="295" t="s">
        <v>248</v>
      </c>
    </row>
    <row r="14" spans="1:2" ht="15" x14ac:dyDescent="0.3">
      <c r="A14" s="153" t="s">
        <v>112</v>
      </c>
      <c r="B14" s="295" t="s">
        <v>249</v>
      </c>
    </row>
    <row r="15" spans="1:2" ht="15" x14ac:dyDescent="0.3">
      <c r="A15" s="153" t="s">
        <v>113</v>
      </c>
      <c r="B15" s="295" t="s">
        <v>250</v>
      </c>
    </row>
    <row r="16" spans="1:2" ht="15" x14ac:dyDescent="0.3">
      <c r="A16" s="153" t="s">
        <v>114</v>
      </c>
      <c r="B16" s="295" t="s">
        <v>251</v>
      </c>
    </row>
    <row r="17" spans="1:2" ht="15" x14ac:dyDescent="0.3">
      <c r="A17" s="153" t="s">
        <v>115</v>
      </c>
      <c r="B17" s="295" t="s">
        <v>252</v>
      </c>
    </row>
    <row r="18" spans="1:2" ht="15" x14ac:dyDescent="0.3">
      <c r="A18" s="153" t="s">
        <v>116</v>
      </c>
      <c r="B18" s="295" t="s">
        <v>253</v>
      </c>
    </row>
    <row r="19" spans="1:2" ht="15" x14ac:dyDescent="0.3">
      <c r="A19" s="153" t="s">
        <v>117</v>
      </c>
      <c r="B19" s="295" t="s">
        <v>254</v>
      </c>
    </row>
    <row r="20" spans="1:2" ht="15" x14ac:dyDescent="0.3">
      <c r="A20" s="153" t="s">
        <v>118</v>
      </c>
      <c r="B20" s="295" t="s">
        <v>255</v>
      </c>
    </row>
    <row r="21" spans="1:2" ht="15" x14ac:dyDescent="0.3">
      <c r="A21" s="153" t="s">
        <v>119</v>
      </c>
      <c r="B21" s="295" t="s">
        <v>256</v>
      </c>
    </row>
    <row r="22" spans="1:2" ht="15" x14ac:dyDescent="0.3">
      <c r="A22" s="153" t="s">
        <v>120</v>
      </c>
      <c r="B22" s="295" t="s">
        <v>257</v>
      </c>
    </row>
    <row r="23" spans="1:2" ht="15" x14ac:dyDescent="0.3">
      <c r="A23" s="153" t="s">
        <v>121</v>
      </c>
      <c r="B23" s="295" t="s">
        <v>258</v>
      </c>
    </row>
    <row r="24" spans="1:2" ht="15" x14ac:dyDescent="0.3">
      <c r="A24" s="153" t="s">
        <v>122</v>
      </c>
      <c r="B24" s="295" t="s">
        <v>259</v>
      </c>
    </row>
    <row r="25" spans="1:2" ht="15" x14ac:dyDescent="0.3">
      <c r="A25" s="153" t="s">
        <v>123</v>
      </c>
      <c r="B25" s="295" t="s">
        <v>260</v>
      </c>
    </row>
    <row r="26" spans="1:2" ht="15" x14ac:dyDescent="0.3">
      <c r="A26" s="153" t="s">
        <v>124</v>
      </c>
      <c r="B26" s="295" t="s">
        <v>261</v>
      </c>
    </row>
    <row r="27" spans="1:2" ht="15" x14ac:dyDescent="0.3">
      <c r="A27" s="153" t="s">
        <v>125</v>
      </c>
      <c r="B27" s="295" t="s">
        <v>262</v>
      </c>
    </row>
    <row r="28" spans="1:2" ht="15" x14ac:dyDescent="0.3">
      <c r="A28" s="153" t="s">
        <v>126</v>
      </c>
      <c r="B28" s="295" t="s">
        <v>263</v>
      </c>
    </row>
    <row r="29" spans="1:2" ht="15" x14ac:dyDescent="0.3">
      <c r="A29" s="153" t="s">
        <v>127</v>
      </c>
      <c r="B29" s="295" t="s">
        <v>264</v>
      </c>
    </row>
    <row r="30" spans="1:2" ht="15" x14ac:dyDescent="0.3">
      <c r="A30" s="153" t="s">
        <v>128</v>
      </c>
      <c r="B30" s="295" t="s">
        <v>265</v>
      </c>
    </row>
    <row r="31" spans="1:2" ht="15" x14ac:dyDescent="0.3">
      <c r="A31" s="153" t="s">
        <v>129</v>
      </c>
      <c r="B31" s="295" t="s">
        <v>266</v>
      </c>
    </row>
    <row r="32" spans="1:2" ht="15" x14ac:dyDescent="0.3">
      <c r="A32" s="153" t="s">
        <v>130</v>
      </c>
      <c r="B32" s="295" t="s">
        <v>267</v>
      </c>
    </row>
    <row r="33" spans="1:2" ht="15" x14ac:dyDescent="0.3">
      <c r="A33" s="153" t="s">
        <v>131</v>
      </c>
      <c r="B33" s="295" t="s">
        <v>268</v>
      </c>
    </row>
    <row r="34" spans="1:2" ht="15" x14ac:dyDescent="0.3">
      <c r="A34" s="153" t="s">
        <v>132</v>
      </c>
      <c r="B34" s="295" t="s">
        <v>269</v>
      </c>
    </row>
    <row r="35" spans="1:2" ht="15" x14ac:dyDescent="0.3">
      <c r="A35" s="153" t="s">
        <v>133</v>
      </c>
      <c r="B35" s="295" t="s">
        <v>270</v>
      </c>
    </row>
    <row r="36" spans="1:2" ht="15" x14ac:dyDescent="0.3">
      <c r="A36" s="153" t="s">
        <v>134</v>
      </c>
      <c r="B36" s="295" t="s">
        <v>271</v>
      </c>
    </row>
    <row r="37" spans="1:2" ht="15" x14ac:dyDescent="0.3">
      <c r="A37" s="153" t="s">
        <v>135</v>
      </c>
      <c r="B37" s="295" t="s">
        <v>272</v>
      </c>
    </row>
    <row r="38" spans="1:2" ht="15" x14ac:dyDescent="0.3">
      <c r="A38" s="153" t="s">
        <v>136</v>
      </c>
      <c r="B38" s="295" t="s">
        <v>273</v>
      </c>
    </row>
    <row r="39" spans="1:2" ht="15" x14ac:dyDescent="0.3">
      <c r="A39" s="153" t="s">
        <v>137</v>
      </c>
      <c r="B39" s="295" t="s">
        <v>274</v>
      </c>
    </row>
    <row r="40" spans="1:2" ht="15" x14ac:dyDescent="0.3">
      <c r="A40" s="153" t="s">
        <v>138</v>
      </c>
      <c r="B40" s="295" t="s">
        <v>275</v>
      </c>
    </row>
    <row r="41" spans="1:2" ht="15" x14ac:dyDescent="0.3">
      <c r="A41" s="153" t="s">
        <v>139</v>
      </c>
      <c r="B41" s="295" t="s">
        <v>276</v>
      </c>
    </row>
    <row r="42" spans="1:2" ht="15" x14ac:dyDescent="0.3">
      <c r="A42" s="153" t="s">
        <v>140</v>
      </c>
      <c r="B42" s="295" t="s">
        <v>277</v>
      </c>
    </row>
    <row r="43" spans="1:2" ht="15" x14ac:dyDescent="0.3">
      <c r="A43" s="153" t="s">
        <v>141</v>
      </c>
      <c r="B43" s="295" t="s">
        <v>278</v>
      </c>
    </row>
    <row r="44" spans="1:2" ht="15" x14ac:dyDescent="0.3">
      <c r="A44" s="153" t="s">
        <v>142</v>
      </c>
      <c r="B44" s="295" t="s">
        <v>279</v>
      </c>
    </row>
    <row r="45" spans="1:2" ht="15" x14ac:dyDescent="0.3">
      <c r="A45" s="153" t="s">
        <v>143</v>
      </c>
      <c r="B45" s="295" t="s">
        <v>280</v>
      </c>
    </row>
    <row r="46" spans="1:2" ht="15" x14ac:dyDescent="0.3">
      <c r="A46" s="153" t="s">
        <v>144</v>
      </c>
      <c r="B46" s="295" t="s">
        <v>281</v>
      </c>
    </row>
    <row r="47" spans="1:2" ht="15" x14ac:dyDescent="0.3">
      <c r="A47" s="153" t="s">
        <v>145</v>
      </c>
      <c r="B47" s="295" t="s">
        <v>282</v>
      </c>
    </row>
    <row r="48" spans="1:2" ht="15" x14ac:dyDescent="0.3">
      <c r="A48" s="153" t="s">
        <v>146</v>
      </c>
      <c r="B48" s="295" t="s">
        <v>283</v>
      </c>
    </row>
    <row r="49" spans="1:2" ht="15" x14ac:dyDescent="0.3">
      <c r="A49" s="153" t="s">
        <v>147</v>
      </c>
      <c r="B49" s="295" t="s">
        <v>284</v>
      </c>
    </row>
    <row r="50" spans="1:2" ht="15" x14ac:dyDescent="0.3">
      <c r="A50" s="153" t="s">
        <v>148</v>
      </c>
      <c r="B50" s="295" t="s">
        <v>285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0" zoomScale="110" zoomScaleNormal="110" workbookViewId="0">
      <selection activeCell="C85" sqref="C85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Sentinel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17965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None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91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322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153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184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7" t="s">
        <v>299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183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362</v>
      </c>
      <c r="D48" s="73"/>
      <c r="E48" s="89"/>
      <c r="F48" s="89"/>
      <c r="G48" s="230"/>
      <c r="H48" s="383" t="s">
        <v>363</v>
      </c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 t="str">
        <f t="shared" ref="V48:AA48" si="14">H48</f>
        <v>X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184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7" t="s">
        <v>299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183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88" t="s">
        <v>362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299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184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183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184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1" t="s">
        <v>79</v>
      </c>
      <c r="V76" s="211" t="s">
        <v>183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338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47" t="s">
        <v>299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65</v>
      </c>
      <c r="C85" s="88" t="s">
        <v>362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8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Sentinel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17965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None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341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323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324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325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84" t="s">
        <v>364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6"/>
      <c r="N14" s="259"/>
    </row>
    <row r="15" spans="1:14" x14ac:dyDescent="0.3">
      <c r="A15" s="257"/>
      <c r="B15" s="259"/>
      <c r="C15" s="387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259"/>
    </row>
    <row r="16" spans="1:14" x14ac:dyDescent="0.3">
      <c r="A16" s="257"/>
      <c r="B16" s="259"/>
      <c r="C16" s="387"/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259"/>
    </row>
    <row r="17" spans="1:14" x14ac:dyDescent="0.3">
      <c r="A17" s="257"/>
      <c r="B17" s="259"/>
      <c r="C17" s="387"/>
      <c r="D17" s="388"/>
      <c r="E17" s="388"/>
      <c r="F17" s="388"/>
      <c r="G17" s="388"/>
      <c r="H17" s="388"/>
      <c r="I17" s="388"/>
      <c r="J17" s="388"/>
      <c r="K17" s="388"/>
      <c r="L17" s="388"/>
      <c r="M17" s="389"/>
      <c r="N17" s="259"/>
    </row>
    <row r="18" spans="1:14" x14ac:dyDescent="0.3">
      <c r="A18" s="257"/>
      <c r="B18" s="259"/>
      <c r="C18" s="387"/>
      <c r="D18" s="388"/>
      <c r="E18" s="388"/>
      <c r="F18" s="388"/>
      <c r="G18" s="388"/>
      <c r="H18" s="388"/>
      <c r="I18" s="388"/>
      <c r="J18" s="388"/>
      <c r="K18" s="388"/>
      <c r="L18" s="388"/>
      <c r="M18" s="389"/>
      <c r="N18" s="259"/>
    </row>
    <row r="19" spans="1:14" x14ac:dyDescent="0.3">
      <c r="A19" s="257"/>
      <c r="B19" s="259"/>
      <c r="C19" s="387"/>
      <c r="D19" s="388"/>
      <c r="E19" s="388"/>
      <c r="F19" s="388"/>
      <c r="G19" s="388"/>
      <c r="H19" s="388"/>
      <c r="I19" s="388"/>
      <c r="J19" s="388"/>
      <c r="K19" s="388"/>
      <c r="L19" s="388"/>
      <c r="M19" s="389"/>
      <c r="N19" s="259"/>
    </row>
    <row r="20" spans="1:14" x14ac:dyDescent="0.3">
      <c r="A20" s="257"/>
      <c r="B20" s="259"/>
      <c r="C20" s="387"/>
      <c r="D20" s="388"/>
      <c r="E20" s="388"/>
      <c r="F20" s="388"/>
      <c r="G20" s="388"/>
      <c r="H20" s="388"/>
      <c r="I20" s="388"/>
      <c r="J20" s="388"/>
      <c r="K20" s="388"/>
      <c r="L20" s="388"/>
      <c r="M20" s="389"/>
      <c r="N20" s="259"/>
    </row>
    <row r="21" spans="1:14" x14ac:dyDescent="0.3">
      <c r="A21" s="257"/>
      <c r="B21" s="259"/>
      <c r="C21" s="387"/>
      <c r="D21" s="388"/>
      <c r="E21" s="388"/>
      <c r="F21" s="388"/>
      <c r="G21" s="388"/>
      <c r="H21" s="388"/>
      <c r="I21" s="388"/>
      <c r="J21" s="388"/>
      <c r="K21" s="388"/>
      <c r="L21" s="388"/>
      <c r="M21" s="389"/>
      <c r="N21" s="259"/>
    </row>
    <row r="22" spans="1:14" x14ac:dyDescent="0.3">
      <c r="A22" s="257"/>
      <c r="B22" s="259"/>
      <c r="C22" s="387"/>
      <c r="D22" s="388"/>
      <c r="E22" s="388"/>
      <c r="F22" s="388"/>
      <c r="G22" s="388"/>
      <c r="H22" s="388"/>
      <c r="I22" s="388"/>
      <c r="J22" s="388"/>
      <c r="K22" s="388"/>
      <c r="L22" s="388"/>
      <c r="M22" s="389"/>
      <c r="N22" s="259"/>
    </row>
    <row r="23" spans="1:14" x14ac:dyDescent="0.3">
      <c r="A23" s="257"/>
      <c r="B23" s="259"/>
      <c r="C23" s="390"/>
      <c r="D23" s="391"/>
      <c r="E23" s="391"/>
      <c r="F23" s="391"/>
      <c r="G23" s="391"/>
      <c r="H23" s="391"/>
      <c r="I23" s="391"/>
      <c r="J23" s="391"/>
      <c r="K23" s="391"/>
      <c r="L23" s="391"/>
      <c r="M23" s="39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342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343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344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345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326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325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3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3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3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3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3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3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3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3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3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3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3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3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3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3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3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3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3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3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3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3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3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3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3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3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3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3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3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3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3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B1" workbookViewId="0">
      <selection activeCell="I17" sqref="I17:J17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American Sentinel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17965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None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5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17965</v>
      </c>
      <c r="B17" s="317" t="s">
        <v>228</v>
      </c>
      <c r="C17" s="317" t="s">
        <v>227</v>
      </c>
      <c r="D17" s="317" t="s">
        <v>365</v>
      </c>
      <c r="E17" s="317" t="s">
        <v>346</v>
      </c>
      <c r="F17" s="322">
        <v>0</v>
      </c>
      <c r="G17" s="323">
        <v>0</v>
      </c>
      <c r="H17" s="324">
        <v>0</v>
      </c>
      <c r="I17" s="324">
        <v>19247</v>
      </c>
      <c r="J17" s="324">
        <v>19247</v>
      </c>
      <c r="K17" s="322">
        <v>0</v>
      </c>
      <c r="L17" s="321" t="s">
        <v>366</v>
      </c>
      <c r="M17" s="321" t="s">
        <v>366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25">
      <c r="A18" s="320">
        <f t="shared" si="0"/>
        <v>17965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17965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17965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17965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17965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17965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17965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17965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17965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17965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17965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17965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17965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17965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17965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17965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17965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17965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17965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17965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17965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17965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17965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17965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17965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17965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17965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17965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17965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17965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17965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17965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17965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17965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17965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17965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17965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17965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17965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17965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17965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17965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17965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17965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17965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B1CD-692C-4F75-81EF-4812DEC3F966}">
  <sheetPr>
    <tabColor rgb="FF92D050"/>
    <pageSetUpPr fitToPage="1"/>
  </sheetPr>
  <dimension ref="A1:U62"/>
  <sheetViews>
    <sheetView showGridLines="0" topLeftCell="C1" workbookViewId="0">
      <selection activeCell="I17" sqref="I17:J17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American Sentinel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17965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None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5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17965</v>
      </c>
      <c r="B17" s="317" t="s">
        <v>228</v>
      </c>
      <c r="C17" s="317" t="s">
        <v>227</v>
      </c>
      <c r="D17" s="317" t="s">
        <v>365</v>
      </c>
      <c r="E17" s="317" t="s">
        <v>347</v>
      </c>
      <c r="F17" s="322">
        <v>0</v>
      </c>
      <c r="G17" s="323">
        <v>0</v>
      </c>
      <c r="H17" s="324">
        <v>0</v>
      </c>
      <c r="I17" s="324">
        <v>19043</v>
      </c>
      <c r="J17" s="324">
        <v>19043</v>
      </c>
      <c r="K17" s="322">
        <v>0</v>
      </c>
      <c r="L17" s="321" t="s">
        <v>366</v>
      </c>
      <c r="M17" s="321" t="s">
        <v>366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25">
      <c r="A18" s="320">
        <f t="shared" si="0"/>
        <v>17965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17965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17965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17965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17965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17965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17965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17965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17965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17965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17965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17965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17965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17965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17965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17965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17965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17965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17965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17965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17965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17965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17965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17965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17965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17965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17965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17965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17965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17965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17965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17965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17965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17965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17965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17965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17965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17965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17965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17965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17965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17965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17965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17965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17965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79F8D341-40F0-4520-8314-790645564271}">
      <formula1>BulletinLine</formula1>
    </dataValidation>
    <dataValidation type="list" allowBlank="1" showInputMessage="1" showErrorMessage="1" promptTitle="End of Reporting Period" prompt="Use Drop Down Menu to enter end of reporting period." sqref="E17:E62" xr:uid="{16FBC2BD-7EF9-402F-82F0-75608BF9A743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d of Reporting Period" prompt="Use Drop Down Menu to enter end of reporting period." xr:uid="{5912A0C8-5916-43FA-9259-6F1611F8EF57}">
          <x14:formula1>
            <xm:f>LineInfo!$D$2:$D$5</xm:f>
          </x14:formula1>
          <xm:sqref>E63:E1048576</xm:sqref>
        </x14:dataValidation>
        <x14:dataValidation type="list" allowBlank="1" showInputMessage="1" showErrorMessage="1" promptTitle="Bulletin Lines" prompt="Use Drop Down to select one of bulletin lines." xr:uid="{48B940D9-86A7-43E6-8F29-D814489948F8}">
          <x14:formula1>
            <xm:f>LineInfo!$A$2:$A$8</xm:f>
          </x14:formula1>
          <xm:sqref>B63:B1048576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4B27-F744-4B5E-9978-8636E0E3865D}">
  <sheetPr>
    <tabColor rgb="FF92D050"/>
    <pageSetUpPr fitToPage="1"/>
  </sheetPr>
  <dimension ref="A1:U62"/>
  <sheetViews>
    <sheetView showGridLines="0" topLeftCell="B1" workbookViewId="0">
      <selection activeCell="I17" sqref="I17:J17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American Sentinel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17965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None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5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17965</v>
      </c>
      <c r="B17" s="317" t="s">
        <v>228</v>
      </c>
      <c r="C17" s="317" t="s">
        <v>227</v>
      </c>
      <c r="D17" s="317" t="s">
        <v>365</v>
      </c>
      <c r="E17" s="317" t="s">
        <v>348</v>
      </c>
      <c r="F17" s="322">
        <v>0</v>
      </c>
      <c r="G17" s="323">
        <v>0</v>
      </c>
      <c r="H17" s="324">
        <v>0</v>
      </c>
      <c r="I17" s="324">
        <v>19393</v>
      </c>
      <c r="J17" s="324">
        <v>19393</v>
      </c>
      <c r="K17" s="322">
        <v>0</v>
      </c>
      <c r="L17" s="321" t="s">
        <v>366</v>
      </c>
      <c r="M17" s="321" t="s">
        <v>366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25">
      <c r="A18" s="320">
        <f t="shared" si="0"/>
        <v>17965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17965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17965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17965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17965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17965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17965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17965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17965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17965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17965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17965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17965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17965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17965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17965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17965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17965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17965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17965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17965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17965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17965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17965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17965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17965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17965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17965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17965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17965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17965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17965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17965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17965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17965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17965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17965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17965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17965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17965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17965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17965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17965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17965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17965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E0B93A6B-048A-4253-A81F-B408552D578C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CAFA4360-6EB6-49D8-918D-C7A41143221C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5656259D-B7DD-478A-9CEA-E091F79E05BA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715DBC1-C87E-4EBF-AD88-257FCDC12373}">
          <x14:formula1>
            <xm:f>LineInfo!$D$2:$D$5</xm:f>
          </x14:formula1>
          <xm:sqref>E63:E1048576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024F-5FE3-497D-8193-F0C181C356D2}">
  <sheetPr>
    <tabColor rgb="FF92D050"/>
    <pageSetUpPr fitToPage="1"/>
  </sheetPr>
  <dimension ref="A1:U62"/>
  <sheetViews>
    <sheetView showGridLines="0" workbookViewId="0">
      <selection activeCell="I17" sqref="I17:J17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American Sentinel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17965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None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5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17965</v>
      </c>
      <c r="B17" s="317" t="s">
        <v>228</v>
      </c>
      <c r="C17" s="317" t="s">
        <v>227</v>
      </c>
      <c r="D17" s="317" t="s">
        <v>365</v>
      </c>
      <c r="E17" s="317" t="s">
        <v>349</v>
      </c>
      <c r="F17" s="322">
        <v>0</v>
      </c>
      <c r="G17" s="323">
        <v>0</v>
      </c>
      <c r="H17" s="324">
        <v>0</v>
      </c>
      <c r="I17" s="324">
        <v>19107</v>
      </c>
      <c r="J17" s="324">
        <v>19107</v>
      </c>
      <c r="K17" s="322">
        <v>0</v>
      </c>
      <c r="L17" s="321" t="s">
        <v>366</v>
      </c>
      <c r="M17" s="321" t="s">
        <v>366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25">
      <c r="A18" s="320">
        <f t="shared" si="0"/>
        <v>17965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17965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17965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17965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17965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17965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17965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17965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17965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17965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17965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17965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17965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17965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17965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17965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17965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17965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17965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17965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17965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17965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17965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17965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17965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17965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17965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17965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17965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17965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17965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17965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17965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17965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17965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17965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17965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17965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17965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17965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17965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17965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17965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17965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17965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86C8EBC7-1FE6-42D5-9273-22B097D04237}">
      <formula1>BulletinLine</formula1>
    </dataValidation>
    <dataValidation type="list" allowBlank="1" showInputMessage="1" showErrorMessage="1" promptTitle="End of Reporting Period" prompt="Use Drop Down Menu to enter end of reporting period." sqref="E17:E62" xr:uid="{7389D669-37B5-4322-8D4A-B1417207CC35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d of Reporting Period" prompt="Use Drop Down Menu to enter end of reporting period." xr:uid="{C17FD174-E383-4B26-95CC-8FEE28D3D313}">
          <x14:formula1>
            <xm:f>LineInfo!$D$2:$D$5</xm:f>
          </x14:formula1>
          <xm:sqref>E63:E1048576</xm:sqref>
        </x14:dataValidation>
        <x14:dataValidation type="list" allowBlank="1" showInputMessage="1" showErrorMessage="1" promptTitle="Bulletin Lines" prompt="Use Drop Down to select one of bulletin lines." xr:uid="{D1BAC3D5-4BDD-4C7F-BB1E-F338DA66AEC7}">
          <x14:formula1>
            <xm:f>LineInfo!$A$2:$A$8</xm:f>
          </x14:formula1>
          <xm:sqref>B63:B1048576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4A78-A74D-4EB1-9AFE-33977DE9CDAF}">
  <sheetPr>
    <tabColor rgb="FF92D050"/>
    <pageSetUpPr fitToPage="1"/>
  </sheetPr>
  <dimension ref="A1:U62"/>
  <sheetViews>
    <sheetView showGridLines="0" workbookViewId="0">
      <selection activeCell="J17" sqref="J17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American Sentinel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17965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None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3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5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17965</v>
      </c>
      <c r="B17" s="317" t="s">
        <v>228</v>
      </c>
      <c r="C17" s="317" t="s">
        <v>227</v>
      </c>
      <c r="D17" s="317" t="s">
        <v>365</v>
      </c>
      <c r="E17" s="317" t="s">
        <v>232</v>
      </c>
      <c r="F17" s="322">
        <v>0</v>
      </c>
      <c r="G17" s="323">
        <v>0</v>
      </c>
      <c r="H17" s="324">
        <v>0</v>
      </c>
      <c r="I17" s="324">
        <v>19197.5</v>
      </c>
      <c r="J17" s="324">
        <v>19197.5</v>
      </c>
      <c r="K17" s="322">
        <v>0</v>
      </c>
      <c r="L17" s="321" t="s">
        <v>366</v>
      </c>
      <c r="M17" s="321" t="s">
        <v>366</v>
      </c>
      <c r="O17" s="294" t="str">
        <f>IF(OR(B17="PPA", B17="CMP",B17="CML",B17="CMA",B17="WC",B17="MED"),B17,"ASLine")</f>
        <v>CMA</v>
      </c>
    </row>
    <row r="18" spans="1:15" s="294" customFormat="1" ht="16.5" customHeight="1" x14ac:dyDescent="0.25">
      <c r="A18" s="320">
        <f t="shared" si="0"/>
        <v>17965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17965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17965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17965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17965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17965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17965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17965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17965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17965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17965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17965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17965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17965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17965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17965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17965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17965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17965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17965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17965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17965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17965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17965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17965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17965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17965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17965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17965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17965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17965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17965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17965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17965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17965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17965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17965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17965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17965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17965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17965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17965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17965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17965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17965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897F7E56-D21E-4D28-8954-37C94460CA7F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4F47A859-ACC7-4AB2-8015-B8383D964232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3BAA3C26-63FD-4DBB-A2D5-F3462CC24EF8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796184BF-DD8A-4B2E-AF6D-92F3CF28289F}">
          <x14:formula1>
            <xm:f>LineInfo!$D$2:$D$5</xm:f>
          </x14:formula1>
          <xm:sqref>E63:E1048576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234</v>
      </c>
      <c r="B1" s="293"/>
      <c r="D1" s="293" t="s">
        <v>233</v>
      </c>
    </row>
    <row r="2" spans="1:4" x14ac:dyDescent="0.3">
      <c r="A2" t="s">
        <v>79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80</v>
      </c>
      <c r="B4" t="s">
        <v>225</v>
      </c>
      <c r="D4" t="s">
        <v>348</v>
      </c>
    </row>
    <row r="5" spans="1:4" x14ac:dyDescent="0.3">
      <c r="A5" t="s">
        <v>81</v>
      </c>
      <c r="B5" t="s">
        <v>229</v>
      </c>
      <c r="D5" t="s">
        <v>349</v>
      </c>
    </row>
    <row r="6" spans="1:4" x14ac:dyDescent="0.3">
      <c r="A6" t="s">
        <v>230</v>
      </c>
      <c r="B6" t="s">
        <v>84</v>
      </c>
      <c r="D6" t="s">
        <v>232</v>
      </c>
    </row>
    <row r="7" spans="1:4" x14ac:dyDescent="0.3">
      <c r="A7" t="s">
        <v>231</v>
      </c>
      <c r="B7" t="s">
        <v>85</v>
      </c>
    </row>
    <row r="8" spans="1:4" x14ac:dyDescent="0.3">
      <c r="A8" t="s">
        <v>157</v>
      </c>
      <c r="B8" t="s">
        <v>320</v>
      </c>
    </row>
    <row r="10" spans="1:4" x14ac:dyDescent="0.3">
      <c r="A10" s="296" t="s">
        <v>287</v>
      </c>
    </row>
    <row r="17" spans="2:2" x14ac:dyDescent="0.3">
      <c r="B17" s="155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Cover Page</vt:lpstr>
      <vt:lpstr>Questionnaire</vt:lpstr>
      <vt:lpstr>Explanatory Memorandum</vt:lpstr>
      <vt:lpstr>Worksheet - Sept 2020</vt:lpstr>
      <vt:lpstr>Worksheet - Oct 2020</vt:lpstr>
      <vt:lpstr>Worksheet - Nov 2020</vt:lpstr>
      <vt:lpstr>Worksheet - Dec 2020</vt:lpstr>
      <vt:lpstr>Worksheet - Overall Totals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Josh Magden</cp:lastModifiedBy>
  <cp:lastPrinted>2020-05-12T15:41:53Z</cp:lastPrinted>
  <dcterms:created xsi:type="dcterms:W3CDTF">2020-04-14T23:06:16Z</dcterms:created>
  <dcterms:modified xsi:type="dcterms:W3CDTF">2021-02-02T04:21:53Z</dcterms:modified>
</cp:coreProperties>
</file>