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COVID 19\CA Premium Refund Survey\CA Premium Refund Survey - January - March 2021\CA Premium Refund FINAL Surveys Jan-March 2021\"/>
    </mc:Choice>
  </mc:AlternateContent>
  <xr:revisionPtr revIDLastSave="0" documentId="13_ncr:1_{542D4281-42FA-4206-9EE6-4ED9A055555F}" xr6:coauthVersionLast="45" xr6:coauthVersionMax="45"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 r:id="rId10"/>
  </externalReferences>
  <definedNames>
    <definedName name="_xlnm._FilterDatabase" localSheetId="3" hidden="1">#REF!</definedName>
    <definedName name="BulletinLine">LineInfo!$A$2:$A$7</definedName>
    <definedName name="Company">Company!$A$4:$AL$4</definedName>
    <definedName name="Period">LineInfo!$D$2:$D$5</definedName>
    <definedName name="Period2">[1]LineInfo!$D$2:$D$5</definedName>
    <definedName name="Period3">[2]LineInfo!$D$2:$D$6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48" i="8" l="1"/>
  <c r="O49" i="8"/>
  <c r="O50" i="8"/>
  <c r="O51" i="8"/>
  <c r="O52" i="8"/>
  <c r="O53" i="8"/>
  <c r="O54" i="8"/>
  <c r="O17" i="8" l="1"/>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8" i="8" l="1"/>
  <c r="A52" i="8"/>
  <c r="A49" i="8"/>
  <c r="A53" i="8"/>
  <c r="A50" i="8"/>
  <c r="A54" i="8"/>
  <c r="A51" i="8"/>
  <c r="A20" i="8"/>
  <c r="A24" i="8"/>
  <c r="A28" i="8"/>
  <c r="A32" i="8"/>
  <c r="A36" i="8"/>
  <c r="A40" i="8"/>
  <c r="A44" i="8"/>
  <c r="A17" i="8"/>
  <c r="A21" i="8"/>
  <c r="A25" i="8"/>
  <c r="A29" i="8"/>
  <c r="A33" i="8"/>
  <c r="A37" i="8"/>
  <c r="A41" i="8"/>
  <c r="A45" i="8"/>
  <c r="A39" i="8"/>
  <c r="A47" i="8"/>
  <c r="A18" i="8"/>
  <c r="A22" i="8"/>
  <c r="A26" i="8"/>
  <c r="A30" i="8"/>
  <c r="A34" i="8"/>
  <c r="A38" i="8"/>
  <c r="A42" i="8"/>
  <c r="A46" i="8"/>
  <c r="A19" i="8"/>
  <c r="A23" i="8"/>
  <c r="A27" i="8"/>
  <c r="A31" i="8"/>
  <c r="A35" i="8"/>
  <c r="A43"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<sst xmlns="http://schemas.openxmlformats.org/spreadsheetml/2006/main" count="529" uniqueCount="370">
  <si>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</si>
  <si>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</si>
  <si>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</si>
  <si>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</si>
  <si>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</si>
  <si>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</si>
  <si>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</si>
  <si>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</si>
  <si>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</si>
  <si>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</si>
  <si>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</si>
  <si>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</si>
  <si>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</si>
  <si>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</si>
  <si>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</si>
  <si>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</si>
  <si>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</si>
  <si>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</si>
  <si>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</si>
  <si>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</si>
  <si>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</si>
  <si>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</si>
  <si>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</si>
  <si>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</si>
  <si>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</si>
  <si>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</si>
  <si>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</si>
  <si>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</si>
  <si>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</si>
  <si>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</si>
  <si>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</si>
  <si>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</si>
  <si>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</si>
  <si>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</si>
  <si>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</si>
  <si>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</si>
  <si>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</si>
  <si>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</si>
  <si>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</si>
  <si>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</si>
  <si>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</si>
  <si>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</si>
  <si>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</si>
  <si>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</si>
  <si>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</si>
  <si>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</si>
  <si>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</si>
  <si>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</si>
  <si>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</si>
  <si>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</si>
  <si>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</si>
  <si>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</si>
  <si>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</si>
  <si>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</si>
  <si>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</si>
  <si>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</si>
  <si>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</si>
  <si>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</si>
  <si>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</si>
  <si>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</si>
  <si>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</si>
  <si>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</si>
  <si>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</si>
  <si>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</si>
  <si>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</si>
  <si>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</si>
  <si>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</si>
  <si>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</si>
  <si>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</si>
  <si>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</si>
  <si>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</si>
  <si>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</si>
  <si>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</si>
  <si>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</si>
  <si>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</si>
  <si>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</si>
  <si>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</si>
  <si>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</si>
  <si>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</si>
  <si>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</si>
  <si>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</si>
  <si>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</si>
  <si>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</si>
  <si>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</si>
  <si>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</si>
  <si>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</si>
  <si>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</si>
  <si>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</si>
  <si>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</si>
  <si>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</si>
  <si>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</si>
  <si>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</si>
  <si>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</si>
  <si>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</si>
  <si>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</si>
  <si>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</si>
  <si>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</si>
  <si>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</si>
  <si>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</si>
  <si>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</si>
  <si>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</si>
  <si>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</si>
  <si>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</si>
  <si>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</si>
  <si>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</si>
  <si>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</si>
  <si>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</si>
  <si>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</si>
  <si>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</si>
  <si>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</si>
  <si>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</si>
  <si>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</si>
  <si>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</si>
  <si>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</si>
  <si>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</si>
  <si>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</si>
  <si>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</si>
  <si>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</si>
  <si>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</si>
  <si>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</si>
  <si>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</si>
  <si>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</si>
  <si>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</si>
  <si>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</si>
  <si>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</si>
  <si>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</si>
  <si>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</si>
  <si>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</si>
  <si>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</si>
  <si>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</si>
  <si>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</si>
  <si>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</si>
  <si>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</si>
  <si>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</si>
  <si>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</si>
  <si>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</si>
  <si>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</si>
  <si>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</si>
  <si>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</si>
  <si>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</si>
  <si>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</si>
  <si>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</si>
  <si>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</si>
  <si>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</si>
  <si>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</si>
  <si>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</si>
  <si>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</si>
  <si>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</si>
  <si>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</si>
  <si>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</si>
  <si>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</si>
  <si>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</si>
  <si>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</si>
  <si>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</si>
  <si>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</si>
  <si>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</si>
  <si>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</si>
  <si>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</si>
  <si>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</si>
  <si>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</si>
  <si>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</si>
  <si>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</si>
  <si>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</si>
  <si>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</si>
  <si>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</si>
  <si>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</si>
  <si>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</si>
  <si>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</si>
  <si>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</si>
  <si>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</si>
  <si>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</si>
  <si>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</si>
  <si>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</si>
  <si>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</si>
  <si>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</si>
  <si>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</si>
  <si>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</si>
  <si>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</si>
  <si>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</si>
  <si>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</si>
  <si>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</si>
  <si>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</si>
  <si>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</si>
  <si>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</si>
  <si>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</si>
  <si>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</si>
  <si>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</si>
  <si>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</si>
  <si>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</si>
  <si>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</si>
  <si>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</si>
  <si>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</si>
  <si>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</si>
  <si>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</si>
  <si>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</si>
  <si>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</si>
  <si>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</si>
  <si>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</si>
  <si>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</si>
  <si>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</si>
  <si>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</si>
  <si>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</si>
  <si>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</si>
  <si>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</si>
  <si>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</si>
  <si>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</si>
  <si>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</si>
  <si>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</si>
  <si>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</si>
  <si>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</si>
  <si>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</si>
  <si>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</si>
  <si>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</si>
  <si>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</si>
  <si>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</si>
  <si>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</si>
  <si>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</si>
  <si>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</si>
  <si>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</si>
  <si>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</si>
  <si>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</si>
  <si>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</si>
  <si>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</si>
  <si>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</si>
  <si>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</si>
  <si>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</si>
  <si>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</si>
  <si>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</si>
  <si>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</si>
  <si>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</si>
  <si>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</si>
  <si>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</si>
  <si>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</si>
  <si>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</si>
  <si>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</si>
  <si>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</si>
  <si>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</si>
  <si>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</si>
  <si>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</si>
  <si>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</si>
  <si>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</si>
  <si>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</si>
  <si>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</si>
  <si>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</si>
  <si>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</si>
  <si>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</si>
  <si>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</si>
  <si>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</si>
  <si>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</si>
  <si>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</si>
  <si>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</si>
  <si>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</si>
  <si>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</si>
  <si>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</si>
  <si>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</si>
  <si>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</si>
  <si>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</si>
  <si>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</si>
  <si>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</si>
  <si>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</si>
  <si>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</si>
  <si>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</si>
  <si>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</si>
  <si>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</si>
  <si>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</si>
  <si>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</si>
  <si>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</si>
  <si>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</si>
  <si>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</si>
  <si>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</si>
  <si>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</si>
  <si>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</si>
  <si>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</si>
  <si>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</si>
  <si>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</si>
  <si>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</si>
  <si>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</si>
  <si>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</si>
  <si>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</si>
  <si>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</si>
  <si>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</si>
  <si>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</si>
  <si>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</si>
  <si>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</si>
  <si>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</si>
  <si>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</si>
  <si>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</si>
  <si>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</si>
  <si>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</si>
  <si>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</si>
  <si>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</si>
  <si>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</si>
  <si>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</si>
  <si>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</si>
  <si>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</si>
  <si>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</si>
  <si>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</si>
  <si>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</si>
  <si>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</si>
  <si>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</si>
  <si>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</si>
  <si>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</si>
  <si>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</si>
  <si>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</si>
  <si>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</si>
  <si>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</si>
  <si>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</si>
  <si>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</si>
  <si>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</si>
  <si>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</si>
  <si>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</si>
  <si>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</si>
  <si>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</si>
  <si>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</si>
  <si>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</si>
  <si>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</si>
  <si>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</si>
  <si>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</si>
  <si>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</si>
  <si>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</si>
  <si>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</si>
  <si>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</si>
  <si>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</si>
  <si>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</si>
  <si>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</si>
  <si>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</si>
  <si>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</si>
  <si>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</si>
  <si>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</si>
  <si>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</si>
  <si>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</si>
  <si>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</si>
  <si>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</si>
  <si>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</si>
  <si>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</si>
  <si>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</si>
  <si>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</si>
  <si>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</si>
  <si>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</si>
  <si>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</si>
  <si>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</si>
  <si>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</si>
  <si>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</si>
  <si>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</si>
  <si>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</si>
  <si>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</si>
  <si>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</si>
  <si>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</si>
  <si>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</si>
  <si>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</si>
  <si>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</si>
  <si>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</si>
  <si>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</si>
  <si>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Chubb</t>
  </si>
  <si>
    <t>0626</t>
  </si>
  <si>
    <t>436 Walnut Street</t>
  </si>
  <si>
    <t>Philadelphia</t>
  </si>
  <si>
    <t>Kashyap Saraiya</t>
  </si>
  <si>
    <t>908-572-5063</t>
  </si>
  <si>
    <t>Senior Vice President</t>
  </si>
  <si>
    <t>Kashyap.Saraiya@chubb.com</t>
  </si>
  <si>
    <t>Christian Holmwood</t>
  </si>
  <si>
    <t>215-640-4904</t>
  </si>
  <si>
    <t>Senior Manager, Regulatory Affairs</t>
  </si>
  <si>
    <t>Christian.Holmwood@chubb.com</t>
  </si>
  <si>
    <t>Accident and Health Travel Related Insurance</t>
  </si>
  <si>
    <t>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t>
  </si>
  <si>
    <t>Workers Compensation:  21-1248, 21-1248-A, 21-1248-B, 21-1248-C, 21-1248-D, 21-1248-E, 21-1248-F, 21-1248-G, 21-1248-H, 21-1248-I, 21-1248-J, 21-1248-K, 21-1248-L, 21-1248-M
Commercial Package: Serff# ACEH-132814163 (CDI number have not yet been assigned)</t>
  </si>
  <si>
    <t>ACE Property &amp; Casualty Insurance Company</t>
  </si>
  <si>
    <t xml:space="preserve">As previously stated, all lines of business for all size businesses are evaluating Insureds’ requests to adjust coverage, and will consider requests for reductions in exposures.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</si>
</sst>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167" fontId="42" fillId="0" borderId="10" xfId="3" applyNumberFormat="1" applyFont="1" applyFill="1" applyBorder="1" applyAlignment="1">
      <alignment horizontal="right" wrapText="1"/>
    </xf>
    <xf numFmtId="49" fontId="25" fillId="0" borderId="10" xfId="7" applyNumberFormat="1" applyFont="1" applyBorder="1" applyAlignment="1">
      <alignment horizontal="lef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checked="Checked"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501650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482600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25400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25400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482600</xdr:colOff>
          <xdr:row>73</xdr:row>
          <xdr:rowOff>25400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482600</xdr:colOff>
          <xdr:row>73</xdr:row>
          <xdr:rowOff>25400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482600</xdr:colOff>
          <xdr:row>73</xdr:row>
          <xdr:rowOff>25400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482600</xdr:colOff>
          <xdr:row>73</xdr:row>
          <xdr:rowOff>25400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63500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82550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38101</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38101</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38101</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38101</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38101</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38101</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38101</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38101</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38101</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38101</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38101</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38101</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38101</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38101</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101600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25400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406400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482600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4%20Refund%20work\CA%20COVID-19%20Premium%20Refund%20Survey%20RptFormsDec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ow r="2">
          <cell r="D2" t="str">
            <v>September</v>
          </cell>
        </row>
        <row r="3">
          <cell r="D3" t="str">
            <v>October</v>
          </cell>
        </row>
        <row r="4">
          <cell r="D4" t="str">
            <v>November</v>
          </cell>
        </row>
        <row r="5">
          <cell r="D5" t="str">
            <v>December</v>
          </cell>
        </row>
        <row r="6">
          <cell r="D6" t="str">
            <v>Overall Totals</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C9" sqref="C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349</v>
      </c>
      <c r="B5" s="347"/>
      <c r="C5" s="347"/>
      <c r="D5" s="347"/>
      <c r="E5" s="347"/>
      <c r="F5" s="347"/>
      <c r="G5" s="347"/>
      <c r="H5" s="347"/>
      <c r="I5" s="347"/>
      <c r="J5" s="347"/>
      <c r="K5" s="347"/>
      <c r="L5" s="347"/>
      <c r="M5" s="347"/>
      <c r="N5" s="347"/>
      <c r="O5" s="336"/>
      <c r="P5" s="336"/>
      <c r="Q5" s="336"/>
      <c r="R5" s="336"/>
      <c r="S5" s="336"/>
      <c r="T5" s="336"/>
      <c r="U5" s="336"/>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368</v>
      </c>
      <c r="C9" s="264"/>
      <c r="D9" s="264"/>
      <c r="E9" s="264"/>
      <c r="F9" s="264"/>
      <c r="G9" s="264"/>
      <c r="H9" s="264"/>
      <c r="I9" s="264"/>
      <c r="J9" s="14"/>
      <c r="K9" s="15"/>
      <c r="L9" s="337">
        <v>20699</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353</v>
      </c>
      <c r="C13" s="264"/>
      <c r="D13" s="264"/>
      <c r="E13" s="264"/>
      <c r="F13" s="264"/>
      <c r="G13" s="264"/>
      <c r="H13" s="264"/>
      <c r="I13" s="264"/>
      <c r="J13" s="20"/>
      <c r="K13" s="21"/>
      <c r="L13" s="337" t="s">
        <v>354</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356</v>
      </c>
      <c r="C20" s="264"/>
      <c r="D20" s="264"/>
      <c r="E20" s="264"/>
      <c r="F20" s="264"/>
      <c r="G20" s="264"/>
      <c r="H20" s="24"/>
      <c r="I20" s="290" t="s">
        <v>272</v>
      </c>
      <c r="J20" s="125"/>
      <c r="K20" s="25"/>
      <c r="L20" s="154">
        <v>19106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357</v>
      </c>
      <c r="C35" s="264"/>
      <c r="D35" s="264"/>
      <c r="E35" s="264"/>
      <c r="F35" s="264"/>
      <c r="G35" s="264"/>
      <c r="H35" s="35"/>
      <c r="I35" s="280" t="s">
        <v>358</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359</v>
      </c>
      <c r="C38" s="267"/>
      <c r="D38" s="267"/>
      <c r="E38" s="267"/>
      <c r="F38" s="267"/>
      <c r="G38" s="267"/>
      <c r="H38" s="33"/>
      <c r="I38" s="338" t="s">
        <v>360</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361</v>
      </c>
      <c r="C42" s="264"/>
      <c r="D42" s="264"/>
      <c r="E42" s="264"/>
      <c r="F42" s="264"/>
      <c r="G42" s="264"/>
      <c r="H42" s="36"/>
      <c r="I42" s="280" t="s">
        <v>362</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363</v>
      </c>
      <c r="C46" s="264"/>
      <c r="D46" s="264"/>
      <c r="E46" s="264"/>
      <c r="F46" s="264"/>
      <c r="G46" s="264"/>
      <c r="H46" s="22"/>
      <c r="I46" s="278" t="s">
        <v>364</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344</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2D173F3-99EB-4A05-BAD3-307625B6541D}"/>
    <hyperlink ref="I46" r:id="rId2" xr:uid="{601EDADC-5F21-4421-AE1A-A2804D64AC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68" sqref="G6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314</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ACE Property &amp; Casualty Insurance Company</v>
      </c>
      <c r="F4" s="335"/>
      <c r="G4" s="115"/>
      <c r="H4" s="115"/>
      <c r="I4" s="115"/>
      <c r="J4" s="116"/>
      <c r="L4" s="76" t="s">
        <v>55</v>
      </c>
      <c r="M4" s="164">
        <f>'Cover Page'!L9</f>
        <v>20699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Chubb</v>
      </c>
      <c r="F6" s="335"/>
      <c r="G6" s="115"/>
      <c r="H6" s="115"/>
      <c r="I6" s="115"/>
      <c r="J6" s="116"/>
      <c r="L6" s="76" t="s">
        <v>56</v>
      </c>
      <c r="M6" s="164" t="str">
        <f>'Cover Page'!L13</f>
        <v>0626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1</v>
      </c>
      <c r="O17" s="107" t="s">
        <v>96</v>
      </c>
      <c r="Q17" s="142"/>
      <c r="R17" s="142"/>
      <c r="S17" s="142"/>
      <c r="T17" s="142"/>
      <c r="U17" s="210">
        <f t="shared" si="0"/>
        <v>1</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1</v>
      </c>
      <c r="O18" s="107" t="s">
        <v>97</v>
      </c>
      <c r="Q18" s="142"/>
      <c r="R18" s="142"/>
      <c r="S18" s="142"/>
      <c r="T18" s="142"/>
      <c r="U18" s="210">
        <f t="shared" si="0"/>
        <v>1</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t="s">
        <v>365</v>
      </c>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351</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t="s">
        <v>367</v>
      </c>
      <c r="F37" s="364"/>
      <c r="G37" s="226"/>
      <c r="H37" s="226"/>
      <c r="I37" s="226"/>
      <c r="J37" s="226"/>
      <c r="K37" s="226"/>
      <c r="L37" s="101"/>
    </row>
    <row r="38" spans="1:39" ht="26.5"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1" t="s">
        <v>184</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1" t="s">
        <v>299</v>
      </c>
      <c r="H42" s="351"/>
      <c r="I42" s="351"/>
      <c r="J42" s="351"/>
      <c r="K42" s="351"/>
      <c r="L42" s="351"/>
      <c r="M42" s="351"/>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1" t="s">
        <v>184</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1" t="s">
        <v>299</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34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299</v>
      </c>
      <c r="H65" s="351"/>
      <c r="I65" s="351"/>
      <c r="J65" s="351"/>
      <c r="K65" s="351"/>
      <c r="L65" s="351"/>
      <c r="M65" s="351"/>
      <c r="N65" s="142"/>
      <c r="O65" s="142"/>
      <c r="P65" s="142"/>
      <c r="Q65" s="142"/>
      <c r="R65" s="142"/>
      <c r="S65" s="142"/>
      <c r="T65" s="142"/>
      <c r="U65" s="351" t="s">
        <v>184</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x14ac:dyDescent="0.3">
      <c r="A68" s="73"/>
      <c r="B68" s="75"/>
      <c r="C68" s="92" t="s">
        <v>72</v>
      </c>
      <c r="D68" s="66" t="s">
        <v>301</v>
      </c>
      <c r="E68" s="92"/>
      <c r="F68" s="92"/>
      <c r="G68" s="339"/>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1</v>
      </c>
      <c r="P73" s="146" t="b">
        <v>1</v>
      </c>
      <c r="Q73" s="146" t="b">
        <v>1</v>
      </c>
      <c r="R73" s="146" t="b">
        <v>1</v>
      </c>
      <c r="S73" s="146" t="b">
        <v>1</v>
      </c>
      <c r="T73" s="146" t="b">
        <v>1</v>
      </c>
      <c r="U73" s="208">
        <f t="shared" ref="U73" si="37">N73*1</f>
        <v>0</v>
      </c>
      <c r="V73" s="208">
        <f t="shared" ref="V73" si="38">O73*1</f>
        <v>1</v>
      </c>
      <c r="W73" s="208">
        <f t="shared" ref="W73" si="39">P73*1</f>
        <v>1</v>
      </c>
      <c r="X73" s="208">
        <f t="shared" ref="X73" si="40">Q73*1</f>
        <v>1</v>
      </c>
      <c r="Y73" s="208">
        <f t="shared" ref="Y73" si="41">R73*1</f>
        <v>1</v>
      </c>
      <c r="Z73" s="208">
        <f t="shared" ref="Z73" si="42">S73*1</f>
        <v>1</v>
      </c>
      <c r="AA73" s="208">
        <f t="shared" ref="AA73" si="43">T73*1</f>
        <v>1</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184</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7"/>
      <c r="H77" s="297"/>
      <c r="I77" s="297"/>
      <c r="J77" s="297"/>
      <c r="K77" s="297"/>
      <c r="L77" s="297"/>
      <c r="M77" s="297"/>
      <c r="R77" s="151"/>
      <c r="U77" s="211"/>
      <c r="V77" s="211"/>
      <c r="W77" s="211"/>
      <c r="X77" s="211"/>
      <c r="Y77" s="211"/>
      <c r="Z77" s="211"/>
      <c r="AA77" s="211"/>
    </row>
    <row r="78" spans="1:39" ht="13" customHeight="1" x14ac:dyDescent="0.35">
      <c r="B78" s="75" t="s">
        <v>336</v>
      </c>
      <c r="C78" s="75"/>
      <c r="D78" s="75"/>
      <c r="E78" s="91"/>
      <c r="F78" s="75"/>
      <c r="G78" s="297"/>
      <c r="H78" s="297"/>
      <c r="I78" s="297"/>
      <c r="J78" s="297"/>
      <c r="K78" s="297"/>
      <c r="L78" s="297"/>
      <c r="M78" s="297"/>
      <c r="R78" s="151"/>
      <c r="U78" s="211"/>
      <c r="V78" s="211"/>
      <c r="W78" s="211"/>
      <c r="X78" s="211"/>
      <c r="Y78" s="211"/>
      <c r="Z78" s="211"/>
      <c r="AA78" s="211"/>
    </row>
    <row r="79" spans="1:39" ht="13" customHeight="1" x14ac:dyDescent="0.35">
      <c r="B79" s="73" t="s">
        <v>338</v>
      </c>
      <c r="C79" s="75"/>
      <c r="D79" s="75"/>
      <c r="E79" s="91"/>
      <c r="F79" s="75"/>
      <c r="G79" s="351" t="s">
        <v>299</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1</v>
      </c>
      <c r="P81" s="152" t="b">
        <v>1</v>
      </c>
      <c r="Q81" s="152" t="b">
        <v>1</v>
      </c>
      <c r="R81" s="152" t="b">
        <v>1</v>
      </c>
      <c r="S81" s="152" t="b">
        <v>1</v>
      </c>
      <c r="T81" s="152" t="b">
        <v>1</v>
      </c>
      <c r="U81" s="208">
        <f t="shared" ref="U81" si="44">N81*1</f>
        <v>0</v>
      </c>
      <c r="V81" s="208">
        <f t="shared" ref="V81" si="45">O81*1</f>
        <v>1</v>
      </c>
      <c r="W81" s="208">
        <f t="shared" ref="W81" si="46">P81*1</f>
        <v>1</v>
      </c>
      <c r="X81" s="208">
        <f t="shared" ref="X81" si="47">Q81*1</f>
        <v>1</v>
      </c>
      <c r="Y81" s="208">
        <f t="shared" ref="Y81" si="48">R81*1</f>
        <v>1</v>
      </c>
      <c r="Z81" s="208">
        <f t="shared" ref="Z81" si="49">S81*1</f>
        <v>1</v>
      </c>
      <c r="AA81" s="208">
        <f t="shared" ref="AA81" si="50">T81*1</f>
        <v>1</v>
      </c>
    </row>
    <row r="82" spans="1:27" ht="15" customHeight="1" x14ac:dyDescent="0.3">
      <c r="A82" s="75"/>
      <c r="B82" s="75" t="s">
        <v>23</v>
      </c>
      <c r="C82" s="87" t="s">
        <v>171</v>
      </c>
      <c r="F82" s="75"/>
      <c r="G82" s="111"/>
      <c r="H82" s="111"/>
      <c r="I82" s="111"/>
      <c r="J82" s="111"/>
      <c r="K82" s="111"/>
      <c r="L82" s="111"/>
      <c r="M82" s="111"/>
      <c r="N82" s="152" t="b">
        <v>0</v>
      </c>
      <c r="O82" s="152" t="b">
        <v>1</v>
      </c>
      <c r="P82" s="152" t="b">
        <v>1</v>
      </c>
      <c r="Q82" s="152" t="b">
        <v>1</v>
      </c>
      <c r="R82" s="152" t="b">
        <v>1</v>
      </c>
      <c r="S82" s="152" t="b">
        <v>1</v>
      </c>
      <c r="T82" s="152" t="b">
        <v>1</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1</v>
      </c>
      <c r="AA82" s="208">
        <f t="shared" ref="AA82:AA84" si="57">T82*1</f>
        <v>1</v>
      </c>
    </row>
    <row r="83" spans="1:27" ht="13.5" customHeight="1" x14ac:dyDescent="0.3">
      <c r="A83" s="75"/>
      <c r="B83" s="75" t="s">
        <v>24</v>
      </c>
      <c r="C83" s="87" t="s">
        <v>172</v>
      </c>
      <c r="F83" s="75"/>
      <c r="G83" s="111"/>
      <c r="H83" s="111"/>
      <c r="I83" s="111"/>
      <c r="J83" s="111"/>
      <c r="K83" s="111"/>
      <c r="L83" s="111"/>
      <c r="M83" s="111"/>
      <c r="N83" s="152" t="b">
        <v>0</v>
      </c>
      <c r="O83" s="152" t="b">
        <v>1</v>
      </c>
      <c r="P83" s="152" t="b">
        <v>1</v>
      </c>
      <c r="Q83" s="152" t="b">
        <v>1</v>
      </c>
      <c r="R83" s="152" t="b">
        <v>1</v>
      </c>
      <c r="S83" s="152" t="b">
        <v>1</v>
      </c>
      <c r="T83" s="152" t="b">
        <v>1</v>
      </c>
      <c r="U83" s="208">
        <f t="shared" si="51"/>
        <v>0</v>
      </c>
      <c r="V83" s="208">
        <f t="shared" si="52"/>
        <v>1</v>
      </c>
      <c r="W83" s="208">
        <f t="shared" si="53"/>
        <v>1</v>
      </c>
      <c r="X83" s="208">
        <f t="shared" si="54"/>
        <v>1</v>
      </c>
      <c r="Y83" s="208">
        <f t="shared" si="55"/>
        <v>1</v>
      </c>
      <c r="Z83" s="208">
        <f t="shared" si="56"/>
        <v>1</v>
      </c>
      <c r="AA83" s="208">
        <f t="shared" si="57"/>
        <v>1</v>
      </c>
    </row>
    <row r="84" spans="1:27" ht="13.5" customHeight="1" x14ac:dyDescent="0.3">
      <c r="A84" s="75"/>
      <c r="B84" s="75" t="s">
        <v>25</v>
      </c>
      <c r="C84" s="87" t="s">
        <v>313</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234</v>
      </c>
      <c r="B1" s="356"/>
      <c r="C1" s="356"/>
      <c r="D1" s="356"/>
      <c r="E1" s="356"/>
      <c r="F1" s="356"/>
      <c r="G1" s="356"/>
      <c r="H1" s="356"/>
      <c r="I1" s="356"/>
      <c r="J1" s="356"/>
      <c r="K1" s="356"/>
      <c r="L1" s="356"/>
      <c r="M1" s="356"/>
      <c r="N1" s="357"/>
    </row>
    <row r="2" spans="1:14" ht="23.25" customHeight="1" x14ac:dyDescent="0.35">
      <c r="A2" s="352" t="s">
        <v>314</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ACE Property &amp; Casualty Insurance Company</v>
      </c>
      <c r="F4" s="114"/>
      <c r="G4" s="114"/>
      <c r="H4" s="115"/>
      <c r="I4" s="115"/>
      <c r="J4" s="115"/>
      <c r="K4" s="116"/>
      <c r="L4" s="63"/>
      <c r="M4" s="76" t="s">
        <v>55</v>
      </c>
      <c r="N4" s="164">
        <f>'Cover Page'!L9</f>
        <v>20699</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Chubb</v>
      </c>
      <c r="F6" s="114"/>
      <c r="G6" s="115"/>
      <c r="H6" s="115"/>
      <c r="I6" s="115"/>
      <c r="J6" s="115"/>
      <c r="K6" s="116"/>
      <c r="L6" s="63"/>
      <c r="M6" s="76" t="s">
        <v>56</v>
      </c>
      <c r="N6" s="164" t="str">
        <f>'Cover Page'!L13</f>
        <v>0626</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7" t="s">
        <v>366</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ht="328.5" customHeight="1"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7" t="s">
        <v>369</v>
      </c>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4"/>
  <sheetViews>
    <sheetView showGridLines="0" workbookViewId="0">
      <selection activeCell="A17" sqref="A17:XFD24"/>
    </sheetView>
  </sheetViews>
  <sheetFormatPr defaultColWidth="8.81640625" defaultRowHeight="15.5" x14ac:dyDescent="0.35"/>
  <cols>
    <col min="1" max="1" width="19" style="281"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tr">
        <f>'Cover Page'!A5:N5</f>
        <v>For Reporting Period: January, February, and March 2021 and Overall Quarter Total</v>
      </c>
      <c r="B3" s="347"/>
      <c r="C3" s="347"/>
      <c r="D3" s="347"/>
      <c r="E3" s="347"/>
      <c r="F3" s="347"/>
      <c r="G3" s="347"/>
      <c r="H3" s="347"/>
      <c r="I3" s="347"/>
      <c r="J3" s="347"/>
      <c r="K3" s="347"/>
      <c r="L3" s="347"/>
      <c r="M3" s="347"/>
      <c r="N3" s="347"/>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ACE Property &amp; Casualty Insurance Company</v>
      </c>
      <c r="C5" s="162"/>
      <c r="D5" s="274"/>
      <c r="E5" s="182"/>
      <c r="F5" s="221"/>
      <c r="G5" s="221"/>
      <c r="H5" s="221"/>
      <c r="I5" s="221"/>
      <c r="J5" s="221"/>
      <c r="K5" s="222"/>
      <c r="L5" s="192" t="s">
        <v>55</v>
      </c>
      <c r="M5" s="332">
        <f>'Cover Page'!L9</f>
        <v>20699</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t="str">
        <f>'Cover Page'!B13</f>
        <v>Chubb</v>
      </c>
      <c r="C7" s="163"/>
      <c r="D7" s="163"/>
      <c r="E7" s="184"/>
      <c r="F7" s="223"/>
      <c r="G7" s="223"/>
      <c r="H7" s="223"/>
      <c r="I7" s="223"/>
      <c r="J7" s="223"/>
      <c r="K7" s="224"/>
      <c r="L7" s="145" t="s">
        <v>56</v>
      </c>
      <c r="M7" s="334" t="str">
        <f>'Cover Page'!L13</f>
        <v>0626</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3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f t="shared" ref="A17:A54" si="0">$M$5</f>
        <v>20699</v>
      </c>
      <c r="B17" s="317"/>
      <c r="C17" s="317"/>
      <c r="D17" s="317"/>
      <c r="E17" s="317"/>
      <c r="F17" s="322"/>
      <c r="G17" s="323"/>
      <c r="H17" s="324"/>
      <c r="I17" s="324"/>
      <c r="J17" s="324"/>
      <c r="K17" s="322"/>
      <c r="L17" s="321"/>
      <c r="M17" s="321"/>
      <c r="O17" s="294" t="str">
        <f t="shared" ref="O17:O54" si="1">IF(OR(B17="PPA", B17="CMP",B17="CML",B17="CMA",B17="WC",B17="MED"),B17,"ASLine")</f>
        <v>ASLine</v>
      </c>
    </row>
    <row r="18" spans="1:15" s="294" customFormat="1" ht="16.5" customHeight="1" x14ac:dyDescent="0.3">
      <c r="A18" s="320">
        <f t="shared" si="0"/>
        <v>20699</v>
      </c>
      <c r="B18" s="317"/>
      <c r="C18" s="317"/>
      <c r="D18" s="317"/>
      <c r="E18" s="317"/>
      <c r="F18" s="322"/>
      <c r="G18" s="323"/>
      <c r="H18" s="324"/>
      <c r="I18" s="324"/>
      <c r="J18" s="324"/>
      <c r="K18" s="322"/>
      <c r="L18" s="321"/>
      <c r="M18" s="321"/>
      <c r="O18" s="294" t="str">
        <f t="shared" si="1"/>
        <v>ASLine</v>
      </c>
    </row>
    <row r="19" spans="1:15" s="294" customFormat="1" ht="16.5" customHeight="1" x14ac:dyDescent="0.3">
      <c r="A19" s="320">
        <f t="shared" si="0"/>
        <v>20699</v>
      </c>
      <c r="B19" s="317"/>
      <c r="C19" s="317"/>
      <c r="D19" s="317"/>
      <c r="E19" s="317"/>
      <c r="F19" s="322"/>
      <c r="G19" s="323"/>
      <c r="H19" s="324"/>
      <c r="I19" s="324"/>
      <c r="J19" s="324"/>
      <c r="K19" s="322"/>
      <c r="L19" s="321"/>
      <c r="M19" s="321"/>
      <c r="O19" s="294" t="str">
        <f t="shared" si="1"/>
        <v>ASLine</v>
      </c>
    </row>
    <row r="20" spans="1:15" s="294" customFormat="1" ht="16.5" customHeight="1" x14ac:dyDescent="0.3">
      <c r="A20" s="320">
        <f t="shared" si="0"/>
        <v>20699</v>
      </c>
      <c r="B20" s="317"/>
      <c r="C20" s="317"/>
      <c r="D20" s="317"/>
      <c r="E20" s="317"/>
      <c r="F20" s="322"/>
      <c r="G20" s="323"/>
      <c r="H20" s="324"/>
      <c r="I20" s="324"/>
      <c r="J20" s="324"/>
      <c r="K20" s="322"/>
      <c r="L20" s="321"/>
      <c r="M20" s="321"/>
      <c r="O20" s="294" t="str">
        <f t="shared" si="1"/>
        <v>ASLine</v>
      </c>
    </row>
    <row r="21" spans="1:15" s="294" customFormat="1" ht="16.5" customHeight="1" x14ac:dyDescent="0.3">
      <c r="A21" s="320">
        <f t="shared" si="0"/>
        <v>20699</v>
      </c>
      <c r="B21" s="317"/>
      <c r="C21" s="317"/>
      <c r="D21" s="317"/>
      <c r="E21" s="317"/>
      <c r="F21" s="322"/>
      <c r="G21" s="323"/>
      <c r="H21" s="324"/>
      <c r="I21" s="324"/>
      <c r="J21" s="324"/>
      <c r="K21" s="322"/>
      <c r="L21" s="321"/>
      <c r="M21" s="321"/>
      <c r="O21" s="294" t="str">
        <f t="shared" si="1"/>
        <v>ASLine</v>
      </c>
    </row>
    <row r="22" spans="1:15" s="294" customFormat="1" ht="16.5" customHeight="1" x14ac:dyDescent="0.3">
      <c r="A22" s="320">
        <f t="shared" si="0"/>
        <v>20699</v>
      </c>
      <c r="B22" s="317"/>
      <c r="C22" s="317"/>
      <c r="D22" s="317"/>
      <c r="E22" s="317"/>
      <c r="F22" s="322"/>
      <c r="G22" s="323"/>
      <c r="H22" s="324"/>
      <c r="I22" s="324"/>
      <c r="J22" s="324"/>
      <c r="K22" s="322"/>
      <c r="L22" s="321"/>
      <c r="M22" s="321"/>
      <c r="O22" s="294" t="str">
        <f t="shared" si="1"/>
        <v>ASLine</v>
      </c>
    </row>
    <row r="23" spans="1:15" s="294" customFormat="1" ht="16.5" customHeight="1" x14ac:dyDescent="0.3">
      <c r="A23" s="320">
        <f t="shared" si="0"/>
        <v>20699</v>
      </c>
      <c r="B23" s="317"/>
      <c r="C23" s="317"/>
      <c r="D23" s="317"/>
      <c r="E23" s="317"/>
      <c r="F23" s="322"/>
      <c r="G23" s="323"/>
      <c r="H23" s="324"/>
      <c r="I23" s="324"/>
      <c r="J23" s="324"/>
      <c r="K23" s="322"/>
      <c r="L23" s="321"/>
      <c r="M23" s="321"/>
      <c r="O23" s="294" t="str">
        <f t="shared" si="1"/>
        <v>ASLine</v>
      </c>
    </row>
    <row r="24" spans="1:15" s="294" customFormat="1" ht="16.5" customHeight="1" x14ac:dyDescent="0.3">
      <c r="A24" s="320">
        <f t="shared" si="0"/>
        <v>20699</v>
      </c>
      <c r="B24" s="317"/>
      <c r="C24" s="317"/>
      <c r="D24" s="317"/>
      <c r="E24" s="317"/>
      <c r="F24" s="322"/>
      <c r="G24" s="323"/>
      <c r="H24" s="324"/>
      <c r="I24" s="324"/>
      <c r="J24" s="324"/>
      <c r="K24" s="322"/>
      <c r="L24" s="321"/>
      <c r="M24" s="321"/>
      <c r="O24" s="294" t="str">
        <f t="shared" si="1"/>
        <v>ASLine</v>
      </c>
    </row>
    <row r="25" spans="1:15" s="294" customFormat="1" ht="16.5" customHeight="1" x14ac:dyDescent="0.3">
      <c r="A25" s="320">
        <f t="shared" si="0"/>
        <v>20699</v>
      </c>
      <c r="B25" s="317"/>
      <c r="C25" s="317"/>
      <c r="D25" s="317"/>
      <c r="E25" s="317"/>
      <c r="F25" s="322"/>
      <c r="G25" s="323"/>
      <c r="H25" s="324"/>
      <c r="I25" s="324"/>
      <c r="J25" s="324"/>
      <c r="K25" s="322"/>
      <c r="L25" s="321"/>
      <c r="M25" s="321"/>
      <c r="O25" s="294" t="str">
        <f t="shared" si="1"/>
        <v>ASLine</v>
      </c>
    </row>
    <row r="26" spans="1:15" s="294" customFormat="1" ht="16.5" customHeight="1" x14ac:dyDescent="0.3">
      <c r="A26" s="320">
        <f t="shared" si="0"/>
        <v>20699</v>
      </c>
      <c r="B26" s="317"/>
      <c r="C26" s="317"/>
      <c r="D26" s="317"/>
      <c r="E26" s="317"/>
      <c r="F26" s="322"/>
      <c r="G26" s="323"/>
      <c r="H26" s="324"/>
      <c r="I26" s="324"/>
      <c r="J26" s="324"/>
      <c r="K26" s="322"/>
      <c r="L26" s="321"/>
      <c r="M26" s="321"/>
      <c r="O26" s="294" t="str">
        <f t="shared" si="1"/>
        <v>ASLine</v>
      </c>
    </row>
    <row r="27" spans="1:15" s="294" customFormat="1" ht="16.5" customHeight="1" x14ac:dyDescent="0.3">
      <c r="A27" s="320">
        <f t="shared" si="0"/>
        <v>20699</v>
      </c>
      <c r="B27" s="317"/>
      <c r="C27" s="317"/>
      <c r="D27" s="317"/>
      <c r="E27" s="317"/>
      <c r="F27" s="322"/>
      <c r="G27" s="323"/>
      <c r="H27" s="324"/>
      <c r="I27" s="324"/>
      <c r="J27" s="324"/>
      <c r="K27" s="322"/>
      <c r="L27" s="321"/>
      <c r="M27" s="321"/>
      <c r="O27" s="294" t="str">
        <f t="shared" si="1"/>
        <v>ASLine</v>
      </c>
    </row>
    <row r="28" spans="1:15" s="294" customFormat="1" ht="16.5" customHeight="1" x14ac:dyDescent="0.3">
      <c r="A28" s="320">
        <f t="shared" si="0"/>
        <v>20699</v>
      </c>
      <c r="B28" s="317"/>
      <c r="C28" s="317"/>
      <c r="D28" s="317"/>
      <c r="E28" s="317"/>
      <c r="F28" s="322"/>
      <c r="G28" s="323"/>
      <c r="H28" s="324"/>
      <c r="I28" s="324"/>
      <c r="J28" s="324"/>
      <c r="K28" s="322"/>
      <c r="L28" s="321"/>
      <c r="M28" s="321"/>
      <c r="O28" s="294" t="str">
        <f t="shared" si="1"/>
        <v>ASLine</v>
      </c>
    </row>
    <row r="29" spans="1:15" s="294" customFormat="1" ht="16.5" customHeight="1" x14ac:dyDescent="0.3">
      <c r="A29" s="320">
        <f t="shared" si="0"/>
        <v>20699</v>
      </c>
      <c r="B29" s="317"/>
      <c r="C29" s="317"/>
      <c r="D29" s="317"/>
      <c r="E29" s="317"/>
      <c r="F29" s="322"/>
      <c r="G29" s="323"/>
      <c r="H29" s="324"/>
      <c r="I29" s="324"/>
      <c r="J29" s="324"/>
      <c r="K29" s="322"/>
      <c r="L29" s="321"/>
      <c r="M29" s="321"/>
      <c r="O29" s="294" t="str">
        <f t="shared" si="1"/>
        <v>ASLine</v>
      </c>
    </row>
    <row r="30" spans="1:15" s="294" customFormat="1" ht="16.5" customHeight="1" x14ac:dyDescent="0.3">
      <c r="A30" s="320">
        <f t="shared" si="0"/>
        <v>20699</v>
      </c>
      <c r="B30" s="317"/>
      <c r="C30" s="317"/>
      <c r="D30" s="317"/>
      <c r="E30" s="317"/>
      <c r="F30" s="322"/>
      <c r="G30" s="323"/>
      <c r="H30" s="324"/>
      <c r="I30" s="324"/>
      <c r="J30" s="324"/>
      <c r="K30" s="322"/>
      <c r="L30" s="321"/>
      <c r="M30" s="321"/>
      <c r="O30" s="294" t="str">
        <f t="shared" si="1"/>
        <v>ASLine</v>
      </c>
    </row>
    <row r="31" spans="1:15" s="294" customFormat="1" ht="16.5" customHeight="1" x14ac:dyDescent="0.3">
      <c r="A31" s="320">
        <f t="shared" si="0"/>
        <v>20699</v>
      </c>
      <c r="B31" s="317"/>
      <c r="C31" s="317"/>
      <c r="D31" s="317"/>
      <c r="E31" s="317"/>
      <c r="F31" s="322"/>
      <c r="G31" s="323"/>
      <c r="H31" s="324"/>
      <c r="I31" s="324"/>
      <c r="J31" s="324"/>
      <c r="K31" s="322"/>
      <c r="L31" s="321"/>
      <c r="M31" s="321"/>
      <c r="O31" s="294" t="str">
        <f t="shared" si="1"/>
        <v>ASLine</v>
      </c>
    </row>
    <row r="32" spans="1:15" s="294" customFormat="1" ht="16.5" customHeight="1" x14ac:dyDescent="0.3">
      <c r="A32" s="320">
        <f t="shared" si="0"/>
        <v>20699</v>
      </c>
      <c r="B32" s="317"/>
      <c r="C32" s="317"/>
      <c r="D32" s="317"/>
      <c r="E32" s="317"/>
      <c r="F32" s="322"/>
      <c r="G32" s="323"/>
      <c r="H32" s="324"/>
      <c r="I32" s="324"/>
      <c r="J32" s="324"/>
      <c r="K32" s="322"/>
      <c r="L32" s="321"/>
      <c r="M32" s="321"/>
      <c r="O32" s="294" t="str">
        <f t="shared" si="1"/>
        <v>ASLine</v>
      </c>
    </row>
    <row r="33" spans="1:15" s="294" customFormat="1" ht="14" x14ac:dyDescent="0.3">
      <c r="A33" s="320">
        <f t="shared" si="0"/>
        <v>20699</v>
      </c>
      <c r="B33" s="317"/>
      <c r="C33" s="317"/>
      <c r="D33" s="317"/>
      <c r="E33" s="317"/>
      <c r="F33" s="322"/>
      <c r="G33" s="323"/>
      <c r="H33" s="324"/>
      <c r="I33" s="324"/>
      <c r="J33" s="324"/>
      <c r="K33" s="322"/>
      <c r="L33" s="321"/>
      <c r="M33" s="321"/>
      <c r="O33" s="294" t="str">
        <f t="shared" si="1"/>
        <v>ASLine</v>
      </c>
    </row>
    <row r="34" spans="1:15" s="294" customFormat="1" ht="14" x14ac:dyDescent="0.3">
      <c r="A34" s="320">
        <f t="shared" si="0"/>
        <v>20699</v>
      </c>
      <c r="B34" s="317"/>
      <c r="C34" s="317"/>
      <c r="D34" s="317"/>
      <c r="E34" s="317"/>
      <c r="F34" s="322"/>
      <c r="G34" s="323"/>
      <c r="H34" s="324"/>
      <c r="I34" s="324"/>
      <c r="J34" s="324"/>
      <c r="K34" s="322"/>
      <c r="L34" s="321"/>
      <c r="M34" s="321"/>
      <c r="O34" s="294" t="str">
        <f t="shared" si="1"/>
        <v>ASLine</v>
      </c>
    </row>
    <row r="35" spans="1:15" s="294" customFormat="1" ht="14" x14ac:dyDescent="0.3">
      <c r="A35" s="320">
        <f t="shared" si="0"/>
        <v>20699</v>
      </c>
      <c r="B35" s="317"/>
      <c r="C35" s="317"/>
      <c r="D35" s="317"/>
      <c r="E35" s="317"/>
      <c r="F35" s="322"/>
      <c r="G35" s="323"/>
      <c r="H35" s="324"/>
      <c r="I35" s="324"/>
      <c r="J35" s="324"/>
      <c r="K35" s="322"/>
      <c r="L35" s="321"/>
      <c r="M35" s="321"/>
      <c r="O35" s="294" t="str">
        <f t="shared" si="1"/>
        <v>ASLine</v>
      </c>
    </row>
    <row r="36" spans="1:15" s="294" customFormat="1" ht="14" x14ac:dyDescent="0.3">
      <c r="A36" s="320">
        <f t="shared" si="0"/>
        <v>20699</v>
      </c>
      <c r="B36" s="317"/>
      <c r="C36" s="317"/>
      <c r="D36" s="317"/>
      <c r="E36" s="317"/>
      <c r="F36" s="322"/>
      <c r="G36" s="323"/>
      <c r="H36" s="324"/>
      <c r="I36" s="324"/>
      <c r="J36" s="324"/>
      <c r="K36" s="322"/>
      <c r="L36" s="321"/>
      <c r="M36" s="321"/>
      <c r="O36" s="294" t="str">
        <f t="shared" si="1"/>
        <v>ASLine</v>
      </c>
    </row>
    <row r="37" spans="1:15" s="294" customFormat="1" ht="14" x14ac:dyDescent="0.3">
      <c r="A37" s="320">
        <f t="shared" si="0"/>
        <v>20699</v>
      </c>
      <c r="B37" s="317"/>
      <c r="C37" s="317"/>
      <c r="D37" s="317"/>
      <c r="E37" s="317"/>
      <c r="F37" s="322"/>
      <c r="G37" s="323"/>
      <c r="H37" s="324"/>
      <c r="I37" s="324"/>
      <c r="J37" s="324"/>
      <c r="K37" s="322"/>
      <c r="L37" s="321"/>
      <c r="M37" s="321"/>
      <c r="O37" s="294" t="str">
        <f t="shared" si="1"/>
        <v>ASLine</v>
      </c>
    </row>
    <row r="38" spans="1:15" s="294" customFormat="1" ht="14" x14ac:dyDescent="0.3">
      <c r="A38" s="320">
        <f t="shared" si="0"/>
        <v>20699</v>
      </c>
      <c r="B38" s="317"/>
      <c r="C38" s="317"/>
      <c r="D38" s="317"/>
      <c r="E38" s="317"/>
      <c r="F38" s="322"/>
      <c r="G38" s="323"/>
      <c r="H38" s="324"/>
      <c r="I38" s="324"/>
      <c r="J38" s="324"/>
      <c r="K38" s="322"/>
      <c r="L38" s="321"/>
      <c r="M38" s="321"/>
      <c r="O38" s="294" t="str">
        <f t="shared" si="1"/>
        <v>ASLine</v>
      </c>
    </row>
    <row r="39" spans="1:15" s="294" customFormat="1" ht="14" x14ac:dyDescent="0.3">
      <c r="A39" s="320">
        <f t="shared" si="0"/>
        <v>20699</v>
      </c>
      <c r="B39" s="317"/>
      <c r="C39" s="317"/>
      <c r="D39" s="317"/>
      <c r="E39" s="317"/>
      <c r="F39" s="322"/>
      <c r="G39" s="323"/>
      <c r="H39" s="324"/>
      <c r="I39" s="324"/>
      <c r="J39" s="324"/>
      <c r="K39" s="322"/>
      <c r="L39" s="321"/>
      <c r="M39" s="321"/>
      <c r="O39" s="294" t="str">
        <f t="shared" si="1"/>
        <v>ASLine</v>
      </c>
    </row>
    <row r="40" spans="1:15" s="294" customFormat="1" ht="14" x14ac:dyDescent="0.3">
      <c r="A40" s="320">
        <f t="shared" si="0"/>
        <v>20699</v>
      </c>
      <c r="B40" s="317"/>
      <c r="C40" s="317"/>
      <c r="D40" s="317"/>
      <c r="E40" s="317"/>
      <c r="F40" s="322"/>
      <c r="G40" s="323"/>
      <c r="H40" s="324"/>
      <c r="I40" s="324"/>
      <c r="J40" s="324"/>
      <c r="K40" s="322"/>
      <c r="L40" s="321"/>
      <c r="M40" s="321"/>
      <c r="O40" s="294" t="str">
        <f t="shared" si="1"/>
        <v>ASLine</v>
      </c>
    </row>
    <row r="41" spans="1:15" s="294" customFormat="1" ht="14" x14ac:dyDescent="0.3">
      <c r="A41" s="320">
        <f t="shared" si="0"/>
        <v>20699</v>
      </c>
      <c r="B41" s="317"/>
      <c r="C41" s="317"/>
      <c r="D41" s="317"/>
      <c r="E41" s="317"/>
      <c r="F41" s="322"/>
      <c r="G41" s="323"/>
      <c r="H41" s="324"/>
      <c r="I41" s="324"/>
      <c r="J41" s="324"/>
      <c r="K41" s="322"/>
      <c r="L41" s="321"/>
      <c r="M41" s="321"/>
      <c r="O41" s="294" t="str">
        <f t="shared" si="1"/>
        <v>ASLine</v>
      </c>
    </row>
    <row r="42" spans="1:15" s="294" customFormat="1" ht="14" x14ac:dyDescent="0.3">
      <c r="A42" s="320">
        <f t="shared" si="0"/>
        <v>20699</v>
      </c>
      <c r="B42" s="317"/>
      <c r="C42" s="317"/>
      <c r="D42" s="317"/>
      <c r="E42" s="317"/>
      <c r="F42" s="322"/>
      <c r="G42" s="323"/>
      <c r="H42" s="324"/>
      <c r="I42" s="324"/>
      <c r="J42" s="324"/>
      <c r="K42" s="322"/>
      <c r="L42" s="321"/>
      <c r="M42" s="321"/>
      <c r="O42" s="294" t="str">
        <f t="shared" si="1"/>
        <v>ASLine</v>
      </c>
    </row>
    <row r="43" spans="1:15" s="294" customFormat="1" ht="14" x14ac:dyDescent="0.3">
      <c r="A43" s="320">
        <f t="shared" si="0"/>
        <v>20699</v>
      </c>
      <c r="B43" s="317"/>
      <c r="C43" s="317"/>
      <c r="D43" s="317"/>
      <c r="E43" s="317"/>
      <c r="F43" s="322"/>
      <c r="G43" s="323"/>
      <c r="H43" s="324"/>
      <c r="I43" s="324"/>
      <c r="J43" s="324"/>
      <c r="K43" s="322"/>
      <c r="L43" s="321"/>
      <c r="M43" s="321"/>
      <c r="O43" s="294" t="str">
        <f t="shared" si="1"/>
        <v>ASLine</v>
      </c>
    </row>
    <row r="44" spans="1:15" s="294" customFormat="1" ht="14" x14ac:dyDescent="0.3">
      <c r="A44" s="320">
        <f t="shared" si="0"/>
        <v>20699</v>
      </c>
      <c r="B44" s="317"/>
      <c r="C44" s="317"/>
      <c r="D44" s="317"/>
      <c r="E44" s="317"/>
      <c r="F44" s="322"/>
      <c r="G44" s="323"/>
      <c r="H44" s="324"/>
      <c r="I44" s="324"/>
      <c r="J44" s="324"/>
      <c r="K44" s="322"/>
      <c r="L44" s="321"/>
      <c r="M44" s="321"/>
      <c r="O44" s="294" t="str">
        <f t="shared" si="1"/>
        <v>ASLine</v>
      </c>
    </row>
    <row r="45" spans="1:15" s="294" customFormat="1" ht="14" x14ac:dyDescent="0.3">
      <c r="A45" s="320">
        <f t="shared" si="0"/>
        <v>20699</v>
      </c>
      <c r="B45" s="317"/>
      <c r="C45" s="317"/>
      <c r="D45" s="317"/>
      <c r="E45" s="317"/>
      <c r="F45" s="322"/>
      <c r="G45" s="323"/>
      <c r="H45" s="324"/>
      <c r="I45" s="324"/>
      <c r="J45" s="324"/>
      <c r="K45" s="322"/>
      <c r="L45" s="321"/>
      <c r="M45" s="321"/>
      <c r="O45" s="294" t="str">
        <f t="shared" si="1"/>
        <v>ASLine</v>
      </c>
    </row>
    <row r="46" spans="1:15" s="294" customFormat="1" ht="14" x14ac:dyDescent="0.3">
      <c r="A46" s="320">
        <f t="shared" si="0"/>
        <v>20699</v>
      </c>
      <c r="B46" s="317"/>
      <c r="C46" s="317"/>
      <c r="D46" s="317"/>
      <c r="E46" s="317"/>
      <c r="F46" s="322"/>
      <c r="G46" s="323"/>
      <c r="H46" s="324"/>
      <c r="I46" s="324"/>
      <c r="J46" s="324"/>
      <c r="K46" s="322"/>
      <c r="L46" s="321"/>
      <c r="M46" s="321"/>
      <c r="O46" s="294" t="str">
        <f t="shared" si="1"/>
        <v>ASLine</v>
      </c>
    </row>
    <row r="47" spans="1:15" s="294" customFormat="1" ht="14" x14ac:dyDescent="0.3">
      <c r="A47" s="320">
        <f t="shared" si="0"/>
        <v>20699</v>
      </c>
      <c r="B47" s="317"/>
      <c r="C47" s="317"/>
      <c r="D47" s="317"/>
      <c r="E47" s="317"/>
      <c r="F47" s="322"/>
      <c r="G47" s="323"/>
      <c r="H47" s="324"/>
      <c r="I47" s="324"/>
      <c r="J47" s="324"/>
      <c r="K47" s="322"/>
      <c r="L47" s="321"/>
      <c r="M47" s="321"/>
      <c r="O47" s="294" t="str">
        <f t="shared" si="1"/>
        <v>ASLine</v>
      </c>
    </row>
    <row r="48" spans="1:15" x14ac:dyDescent="0.35">
      <c r="A48" s="320">
        <f t="shared" si="0"/>
        <v>20699</v>
      </c>
      <c r="B48" s="317"/>
      <c r="C48" s="317"/>
      <c r="D48" s="317"/>
      <c r="E48" s="317"/>
      <c r="F48" s="322"/>
      <c r="G48" s="323"/>
      <c r="H48" s="324"/>
      <c r="I48" s="324"/>
      <c r="J48" s="324"/>
      <c r="K48" s="322"/>
      <c r="L48" s="321"/>
      <c r="M48" s="321"/>
      <c r="O48" s="294" t="str">
        <f t="shared" si="1"/>
        <v>ASLine</v>
      </c>
    </row>
    <row r="49" spans="1:15" x14ac:dyDescent="0.35">
      <c r="A49" s="320">
        <f t="shared" si="0"/>
        <v>20699</v>
      </c>
      <c r="B49" s="317"/>
      <c r="C49" s="317"/>
      <c r="D49" s="317"/>
      <c r="E49" s="317"/>
      <c r="F49" s="322"/>
      <c r="G49" s="323"/>
      <c r="H49" s="324"/>
      <c r="I49" s="324"/>
      <c r="J49" s="324"/>
      <c r="K49" s="322"/>
      <c r="L49" s="321"/>
      <c r="M49" s="321"/>
      <c r="O49" s="294" t="str">
        <f t="shared" si="1"/>
        <v>ASLine</v>
      </c>
    </row>
    <row r="50" spans="1:15" x14ac:dyDescent="0.35">
      <c r="A50" s="320">
        <f t="shared" si="0"/>
        <v>20699</v>
      </c>
      <c r="B50" s="317"/>
      <c r="C50" s="317"/>
      <c r="D50" s="317"/>
      <c r="E50" s="317"/>
      <c r="F50" s="322"/>
      <c r="G50" s="323"/>
      <c r="H50" s="324"/>
      <c r="I50" s="324"/>
      <c r="J50" s="324"/>
      <c r="K50" s="322"/>
      <c r="L50" s="321"/>
      <c r="M50" s="321"/>
      <c r="O50" s="294" t="str">
        <f t="shared" si="1"/>
        <v>ASLine</v>
      </c>
    </row>
    <row r="51" spans="1:15" x14ac:dyDescent="0.35">
      <c r="A51" s="320">
        <f t="shared" si="0"/>
        <v>20699</v>
      </c>
      <c r="B51" s="317"/>
      <c r="C51" s="317"/>
      <c r="D51" s="317"/>
      <c r="E51" s="317"/>
      <c r="F51" s="322"/>
      <c r="G51" s="323"/>
      <c r="H51" s="324"/>
      <c r="I51" s="324"/>
      <c r="J51" s="324"/>
      <c r="K51" s="322"/>
      <c r="L51" s="321"/>
      <c r="M51" s="321"/>
      <c r="O51" s="294" t="str">
        <f t="shared" si="1"/>
        <v>ASLine</v>
      </c>
    </row>
    <row r="52" spans="1:15" x14ac:dyDescent="0.35">
      <c r="A52" s="320">
        <f t="shared" si="0"/>
        <v>20699</v>
      </c>
      <c r="B52" s="317"/>
      <c r="C52" s="317"/>
      <c r="D52" s="317"/>
      <c r="E52" s="317"/>
      <c r="F52" s="322"/>
      <c r="G52" s="323"/>
      <c r="H52" s="324"/>
      <c r="I52" s="324"/>
      <c r="J52" s="324"/>
      <c r="K52" s="322"/>
      <c r="L52" s="321"/>
      <c r="M52" s="321"/>
      <c r="O52" s="294" t="str">
        <f t="shared" si="1"/>
        <v>ASLine</v>
      </c>
    </row>
    <row r="53" spans="1:15" x14ac:dyDescent="0.35">
      <c r="A53" s="320">
        <f t="shared" si="0"/>
        <v>20699</v>
      </c>
      <c r="B53" s="317"/>
      <c r="C53" s="317"/>
      <c r="D53" s="317"/>
      <c r="E53" s="317"/>
      <c r="F53" s="322"/>
      <c r="G53" s="323"/>
      <c r="H53" s="324"/>
      <c r="I53" s="324"/>
      <c r="J53" s="324"/>
      <c r="K53" s="322"/>
      <c r="L53" s="321"/>
      <c r="M53" s="321"/>
      <c r="O53" s="294" t="str">
        <f t="shared" si="1"/>
        <v>ASLine</v>
      </c>
    </row>
    <row r="54" spans="1:15" x14ac:dyDescent="0.35">
      <c r="A54" s="320">
        <f t="shared" si="0"/>
        <v>20699</v>
      </c>
      <c r="B54" s="317"/>
      <c r="C54" s="317"/>
      <c r="D54" s="317"/>
      <c r="E54" s="317"/>
      <c r="F54" s="322"/>
      <c r="G54" s="323"/>
      <c r="H54" s="324"/>
      <c r="I54" s="324"/>
      <c r="J54" s="324"/>
      <c r="K54" s="322"/>
      <c r="L54" s="321"/>
      <c r="M54" s="321"/>
      <c r="O54"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54"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4"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B55:B1048576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E55:E1048576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233</v>
      </c>
      <c r="B1" s="293"/>
      <c r="D1" s="293"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6" t="s">
        <v>286</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ACE Property &amp; Casualty Insurance Company</v>
      </c>
      <c r="B4" s="155">
        <f>'Cover Page'!L9</f>
        <v>20699</v>
      </c>
      <c r="C4" s="155" t="str">
        <f>'Cover Page'!B13</f>
        <v>Chubb</v>
      </c>
      <c r="D4" s="156" t="str">
        <f>'Cover Page'!L13</f>
        <v>0626</v>
      </c>
      <c r="E4" s="155" t="str">
        <f>'Cover Page'!B17</f>
        <v>436 Walnut Street</v>
      </c>
      <c r="F4" s="155" t="str">
        <f>'Cover Page'!B20</f>
        <v>Philadelphia</v>
      </c>
      <c r="G4" s="155" t="str">
        <f>'Cover Page'!I20</f>
        <v>PA</v>
      </c>
      <c r="H4" s="156">
        <f>'Cover Page'!L20</f>
        <v>19106</v>
      </c>
      <c r="I4" s="155" t="b">
        <v>1</v>
      </c>
      <c r="J4" s="155" t="b">
        <v>0</v>
      </c>
      <c r="K4" s="157">
        <f>'Cover Page'!B32</f>
        <v>44316</v>
      </c>
      <c r="L4" s="177" t="str">
        <f>'Cover Page'!B35</f>
        <v>Kashyap Saraiya</v>
      </c>
      <c r="M4" s="177" t="str">
        <f>'Cover Page'!B38</f>
        <v>Senior Vice President</v>
      </c>
      <c r="N4" s="220" t="str">
        <f>'Cover Page'!I35</f>
        <v>908-572-5063</v>
      </c>
      <c r="O4" s="220">
        <f>'Cover Page'!L35</f>
        <v>0</v>
      </c>
      <c r="P4" s="155" t="str">
        <f>'Cover Page'!I38</f>
        <v>Kashyap.Saraiya@chubb.com</v>
      </c>
      <c r="Q4" s="155" t="str">
        <f>'Cover Page'!B42</f>
        <v>Christian Holmwood</v>
      </c>
      <c r="R4" s="155" t="str">
        <f>'Cover Page'!B46</f>
        <v>Senior Manager, Regulatory Affairs</v>
      </c>
      <c r="S4" s="220" t="str">
        <f>'Cover Page'!I42</f>
        <v>215-640-4904</v>
      </c>
      <c r="T4" s="220">
        <f>'Cover Page'!L42</f>
        <v>0</v>
      </c>
      <c r="U4" s="155" t="str">
        <f>'Cover Page'!I46</f>
        <v>Christian.Holmwood@chubb.com</v>
      </c>
      <c r="V4" s="156">
        <f>Questionnaire!U10</f>
        <v>1</v>
      </c>
      <c r="W4" s="156">
        <f>Questionnaire!U12</f>
        <v>0</v>
      </c>
      <c r="X4" s="156">
        <f>Questionnaire!U13</f>
        <v>1</v>
      </c>
      <c r="Y4" s="156">
        <f>Questionnaire!U14</f>
        <v>1</v>
      </c>
      <c r="Z4" s="156">
        <f>Questionnaire!U15</f>
        <v>1</v>
      </c>
      <c r="AA4" s="156">
        <f>Questionnaire!U16</f>
        <v>1</v>
      </c>
      <c r="AB4" s="156">
        <f>Questionnaire!U17</f>
        <v>1</v>
      </c>
      <c r="AC4" s="156">
        <f>Questionnaire!U18</f>
        <v>1</v>
      </c>
      <c r="AD4" s="156" t="str">
        <f>Questionnaire!E19</f>
        <v>Accident and Health Travel Related Insurance</v>
      </c>
      <c r="AE4" s="156">
        <f>Questionnaire!U22</f>
        <v>0</v>
      </c>
      <c r="AF4" s="156">
        <f>Questionnaire!U26</f>
        <v>1</v>
      </c>
      <c r="AG4" s="156">
        <f>Questionnaire!U28</f>
        <v>0</v>
      </c>
      <c r="AH4" s="156">
        <f>Questionnaire!U34</f>
        <v>0</v>
      </c>
      <c r="AI4" s="156">
        <f>Questionnaire!U35</f>
        <v>1</v>
      </c>
      <c r="AJ4" s="177" t="str">
        <f>Questionnaire!E37</f>
        <v>Workers Compensation:  21-1248, 21-1248-A, 21-1248-B, 21-1248-C, 21-1248-D, 21-1248-E, 21-1248-F, 21-1248-G, 21-1248-H, 21-1248-I, 21-1248-J, 21-1248-K, 21-1248-L, 21-1248-M
Commercial Package: Serff# ACEH-132814163 (CDI number have not yet been assigned)</v>
      </c>
      <c r="AK4" s="155" t="str">
        <f>'Explanatory Memorandum'!C14</f>
        <v>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Any reduction in exposure would be captured during the annual premium audit process. 
• Commercial Multiple Peril Insurance:
For auditable coverages or policies, any reduction in exposure would be captured during the annual premium audit process. 
• Commercial Liability Insurance: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v>
      </c>
      <c r="AL4" s="155" t="str">
        <f>'Explanatory Memorandum'!C33</f>
        <v xml:space="preserve">As previously stated, all lines of business for all size businesses are evaluating Insureds’ requests to adjust coverage, and will consider requests for reductions in exposures. 
</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185</v>
      </c>
      <c r="D1" s="381"/>
      <c r="E1" s="381"/>
      <c r="F1" s="381"/>
      <c r="G1" s="382"/>
      <c r="H1" s="383" t="s">
        <v>186</v>
      </c>
      <c r="I1" s="384"/>
      <c r="J1" s="384"/>
      <c r="K1" s="384"/>
      <c r="L1" s="384"/>
      <c r="M1" s="384"/>
      <c r="N1" s="384"/>
      <c r="O1" s="384"/>
      <c r="P1" s="385"/>
      <c r="Q1" s="380" t="s">
        <v>187</v>
      </c>
      <c r="R1" s="381"/>
      <c r="S1" s="381"/>
      <c r="T1" s="381"/>
      <c r="U1" s="382"/>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20699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20699</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35">
      <c r="A5" s="155">
        <f>'Cover Page'!$L$9</f>
        <v>20699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35">
      <c r="A6" s="155">
        <f>'Cover Page'!$L$9</f>
        <v>20699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35">
      <c r="A7" s="155">
        <f>'Cover Page'!$L$9</f>
        <v>20699</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35">
      <c r="A8" s="155">
        <f>'Cover Page'!$L$9</f>
        <v>20699</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1</v>
      </c>
      <c r="Q8" s="237">
        <f>Questionnaire!$Z$81</f>
        <v>1</v>
      </c>
      <c r="R8" s="237">
        <f>Questionnaire!$Z$82</f>
        <v>1</v>
      </c>
      <c r="S8" s="237">
        <f>Questionnaire!$Z$83</f>
        <v>1</v>
      </c>
      <c r="T8" s="237">
        <f>Questionnaire!$Z$84</f>
        <v>0</v>
      </c>
      <c r="U8" s="243">
        <f>Questionnaire!$Z$85</f>
        <v>0</v>
      </c>
    </row>
    <row r="9" spans="1:27" x14ac:dyDescent="0.35">
      <c r="A9" s="155">
        <f>'Cover Page'!$L$9</f>
        <v>20699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1</v>
      </c>
      <c r="Q9" s="237">
        <f>Questionnaire!$AA$81</f>
        <v>1</v>
      </c>
      <c r="R9" s="237">
        <f>Questionnaire!$AA$82</f>
        <v>1</v>
      </c>
      <c r="S9" s="237">
        <f>Questionnaire!$AA$83</f>
        <v>1</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5"/>
  </cols>
  <sheetData>
    <row r="1" spans="1:2" ht="15.5" x14ac:dyDescent="0.35">
      <c r="A1" s="153" t="s">
        <v>100</v>
      </c>
      <c r="B1" s="295" t="s">
        <v>236</v>
      </c>
    </row>
    <row r="2" spans="1:2" ht="15.5" x14ac:dyDescent="0.35">
      <c r="A2" s="153" t="s">
        <v>101</v>
      </c>
      <c r="B2" s="295" t="s">
        <v>237</v>
      </c>
    </row>
    <row r="3" spans="1:2" ht="15.5" x14ac:dyDescent="0.35">
      <c r="A3" s="153" t="s">
        <v>102</v>
      </c>
      <c r="B3" s="295" t="s">
        <v>238</v>
      </c>
    </row>
    <row r="4" spans="1:2" ht="15.5" x14ac:dyDescent="0.35">
      <c r="A4" s="153" t="s">
        <v>103</v>
      </c>
      <c r="B4" s="295" t="s">
        <v>239</v>
      </c>
    </row>
    <row r="5" spans="1:2" ht="15.5" x14ac:dyDescent="0.35">
      <c r="A5" s="153" t="s">
        <v>104</v>
      </c>
      <c r="B5" s="295" t="s">
        <v>235</v>
      </c>
    </row>
    <row r="6" spans="1:2" ht="15.5" x14ac:dyDescent="0.35">
      <c r="A6" s="153" t="s">
        <v>105</v>
      </c>
      <c r="B6" s="295" t="s">
        <v>240</v>
      </c>
    </row>
    <row r="7" spans="1:2" ht="15.5" x14ac:dyDescent="0.35">
      <c r="A7" s="153" t="s">
        <v>106</v>
      </c>
      <c r="B7" s="295" t="s">
        <v>241</v>
      </c>
    </row>
    <row r="8" spans="1:2" ht="15.5" x14ac:dyDescent="0.35">
      <c r="A8" s="153" t="s">
        <v>107</v>
      </c>
      <c r="B8" s="295" t="s">
        <v>242</v>
      </c>
    </row>
    <row r="9" spans="1:2" ht="15.5" x14ac:dyDescent="0.35">
      <c r="A9" s="153" t="s">
        <v>108</v>
      </c>
      <c r="B9" s="295" t="s">
        <v>243</v>
      </c>
    </row>
    <row r="10" spans="1:2" ht="15.5" x14ac:dyDescent="0.35">
      <c r="A10" s="153" t="s">
        <v>109</v>
      </c>
      <c r="B10" s="295" t="s">
        <v>244</v>
      </c>
    </row>
    <row r="11" spans="1:2" ht="15.5" x14ac:dyDescent="0.35">
      <c r="A11" s="153" t="s">
        <v>110</v>
      </c>
      <c r="B11" s="295" t="s">
        <v>245</v>
      </c>
    </row>
    <row r="12" spans="1:2" ht="15.5" x14ac:dyDescent="0.35">
      <c r="A12" s="153" t="s">
        <v>111</v>
      </c>
      <c r="B12" s="295" t="s">
        <v>246</v>
      </c>
    </row>
    <row r="13" spans="1:2" ht="15.5" x14ac:dyDescent="0.35">
      <c r="A13" s="153" t="s">
        <v>112</v>
      </c>
      <c r="B13" s="295" t="s">
        <v>247</v>
      </c>
    </row>
    <row r="14" spans="1:2" ht="15.5" x14ac:dyDescent="0.35">
      <c r="A14" s="153" t="s">
        <v>113</v>
      </c>
      <c r="B14" s="295" t="s">
        <v>248</v>
      </c>
    </row>
    <row r="15" spans="1:2" ht="15.5" x14ac:dyDescent="0.35">
      <c r="A15" s="153" t="s">
        <v>114</v>
      </c>
      <c r="B15" s="295" t="s">
        <v>249</v>
      </c>
    </row>
    <row r="16" spans="1:2" ht="15.5" x14ac:dyDescent="0.35">
      <c r="A16" s="153" t="s">
        <v>115</v>
      </c>
      <c r="B16" s="295" t="s">
        <v>250</v>
      </c>
    </row>
    <row r="17" spans="1:2" ht="15.5" x14ac:dyDescent="0.35">
      <c r="A17" s="153" t="s">
        <v>116</v>
      </c>
      <c r="B17" s="295" t="s">
        <v>251</v>
      </c>
    </row>
    <row r="18" spans="1:2" ht="15.5" x14ac:dyDescent="0.35">
      <c r="A18" s="153" t="s">
        <v>117</v>
      </c>
      <c r="B18" s="295" t="s">
        <v>252</v>
      </c>
    </row>
    <row r="19" spans="1:2" ht="15.5" x14ac:dyDescent="0.35">
      <c r="A19" s="153" t="s">
        <v>118</v>
      </c>
      <c r="B19" s="295" t="s">
        <v>253</v>
      </c>
    </row>
    <row r="20" spans="1:2" ht="15.5" x14ac:dyDescent="0.35">
      <c r="A20" s="153" t="s">
        <v>119</v>
      </c>
      <c r="B20" s="295" t="s">
        <v>254</v>
      </c>
    </row>
    <row r="21" spans="1:2" ht="15.5" x14ac:dyDescent="0.35">
      <c r="A21" s="153" t="s">
        <v>120</v>
      </c>
      <c r="B21" s="295" t="s">
        <v>255</v>
      </c>
    </row>
    <row r="22" spans="1:2" ht="15.5" x14ac:dyDescent="0.35">
      <c r="A22" s="153" t="s">
        <v>121</v>
      </c>
      <c r="B22" s="295" t="s">
        <v>256</v>
      </c>
    </row>
    <row r="23" spans="1:2" ht="15.5" x14ac:dyDescent="0.35">
      <c r="A23" s="153" t="s">
        <v>122</v>
      </c>
      <c r="B23" s="295" t="s">
        <v>257</v>
      </c>
    </row>
    <row r="24" spans="1:2" ht="15.5" x14ac:dyDescent="0.35">
      <c r="A24" s="153" t="s">
        <v>123</v>
      </c>
      <c r="B24" s="295" t="s">
        <v>258</v>
      </c>
    </row>
    <row r="25" spans="1:2" ht="15.5" x14ac:dyDescent="0.35">
      <c r="A25" s="153" t="s">
        <v>124</v>
      </c>
      <c r="B25" s="295" t="s">
        <v>259</v>
      </c>
    </row>
    <row r="26" spans="1:2" ht="15.5" x14ac:dyDescent="0.35">
      <c r="A26" s="153" t="s">
        <v>125</v>
      </c>
      <c r="B26" s="295" t="s">
        <v>260</v>
      </c>
    </row>
    <row r="27" spans="1:2" ht="15.5" x14ac:dyDescent="0.35">
      <c r="A27" s="153" t="s">
        <v>126</v>
      </c>
      <c r="B27" s="295" t="s">
        <v>261</v>
      </c>
    </row>
    <row r="28" spans="1:2" ht="15.5" x14ac:dyDescent="0.35">
      <c r="A28" s="153" t="s">
        <v>127</v>
      </c>
      <c r="B28" s="295" t="s">
        <v>262</v>
      </c>
    </row>
    <row r="29" spans="1:2" ht="15.5" x14ac:dyDescent="0.35">
      <c r="A29" s="153" t="s">
        <v>128</v>
      </c>
      <c r="B29" s="295" t="s">
        <v>263</v>
      </c>
    </row>
    <row r="30" spans="1:2" ht="15.5" x14ac:dyDescent="0.35">
      <c r="A30" s="153" t="s">
        <v>129</v>
      </c>
      <c r="B30" s="295" t="s">
        <v>264</v>
      </c>
    </row>
    <row r="31" spans="1:2" ht="15.5" x14ac:dyDescent="0.35">
      <c r="A31" s="153" t="s">
        <v>130</v>
      </c>
      <c r="B31" s="295" t="s">
        <v>265</v>
      </c>
    </row>
    <row r="32" spans="1:2" ht="15.5" x14ac:dyDescent="0.35">
      <c r="A32" s="153" t="s">
        <v>131</v>
      </c>
      <c r="B32" s="295" t="s">
        <v>266</v>
      </c>
    </row>
    <row r="33" spans="1:2" ht="15.5" x14ac:dyDescent="0.35">
      <c r="A33" s="153" t="s">
        <v>132</v>
      </c>
      <c r="B33" s="295" t="s">
        <v>267</v>
      </c>
    </row>
    <row r="34" spans="1:2" ht="15.5" x14ac:dyDescent="0.35">
      <c r="A34" s="153" t="s">
        <v>133</v>
      </c>
      <c r="B34" s="295" t="s">
        <v>268</v>
      </c>
    </row>
    <row r="35" spans="1:2" ht="15.5" x14ac:dyDescent="0.35">
      <c r="A35" s="153" t="s">
        <v>134</v>
      </c>
      <c r="B35" s="295" t="s">
        <v>269</v>
      </c>
    </row>
    <row r="36" spans="1:2" ht="15.5" x14ac:dyDescent="0.35">
      <c r="A36" s="153" t="s">
        <v>135</v>
      </c>
      <c r="B36" s="295" t="s">
        <v>270</v>
      </c>
    </row>
    <row r="37" spans="1:2" ht="15.5" x14ac:dyDescent="0.35">
      <c r="A37" s="153" t="s">
        <v>136</v>
      </c>
      <c r="B37" s="295" t="s">
        <v>271</v>
      </c>
    </row>
    <row r="38" spans="1:2" ht="15.5" x14ac:dyDescent="0.35">
      <c r="A38" s="153" t="s">
        <v>137</v>
      </c>
      <c r="B38" s="295" t="s">
        <v>272</v>
      </c>
    </row>
    <row r="39" spans="1:2" ht="15.5" x14ac:dyDescent="0.35">
      <c r="A39" s="153" t="s">
        <v>138</v>
      </c>
      <c r="B39" s="295" t="s">
        <v>273</v>
      </c>
    </row>
    <row r="40" spans="1:2" ht="15.5" x14ac:dyDescent="0.35">
      <c r="A40" s="153" t="s">
        <v>139</v>
      </c>
      <c r="B40" s="295" t="s">
        <v>274</v>
      </c>
    </row>
    <row r="41" spans="1:2" ht="15.5" x14ac:dyDescent="0.35">
      <c r="A41" s="153" t="s">
        <v>140</v>
      </c>
      <c r="B41" s="295" t="s">
        <v>275</v>
      </c>
    </row>
    <row r="42" spans="1:2" ht="15.5" x14ac:dyDescent="0.35">
      <c r="A42" s="153" t="s">
        <v>141</v>
      </c>
      <c r="B42" s="295" t="s">
        <v>276</v>
      </c>
    </row>
    <row r="43" spans="1:2" ht="15.5" x14ac:dyDescent="0.35">
      <c r="A43" s="153" t="s">
        <v>142</v>
      </c>
      <c r="B43" s="295" t="s">
        <v>277</v>
      </c>
    </row>
    <row r="44" spans="1:2" ht="15.5" x14ac:dyDescent="0.35">
      <c r="A44" s="153" t="s">
        <v>143</v>
      </c>
      <c r="B44" s="295" t="s">
        <v>278</v>
      </c>
    </row>
    <row r="45" spans="1:2" ht="15.5" x14ac:dyDescent="0.35">
      <c r="A45" s="153" t="s">
        <v>144</v>
      </c>
      <c r="B45" s="295" t="s">
        <v>279</v>
      </c>
    </row>
    <row r="46" spans="1:2" ht="15.5" x14ac:dyDescent="0.35">
      <c r="A46" s="153" t="s">
        <v>145</v>
      </c>
      <c r="B46" s="295" t="s">
        <v>280</v>
      </c>
    </row>
    <row r="47" spans="1:2" ht="15.5" x14ac:dyDescent="0.35">
      <c r="A47" s="153" t="s">
        <v>146</v>
      </c>
      <c r="B47" s="295" t="s">
        <v>281</v>
      </c>
    </row>
    <row r="48" spans="1:2" ht="15.5" x14ac:dyDescent="0.35">
      <c r="A48" s="153" t="s">
        <v>147</v>
      </c>
      <c r="B48" s="295" t="s">
        <v>282</v>
      </c>
    </row>
    <row r="49" spans="1:2" ht="15.5" x14ac:dyDescent="0.35">
      <c r="A49" s="153" t="s">
        <v>148</v>
      </c>
      <c r="B49" s="295" t="s">
        <v>283</v>
      </c>
    </row>
    <row r="50" spans="1:2" ht="15.5" x14ac:dyDescent="0.3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2021-04-30T17:25:06Z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c11b088-3f42-44d0-a854-e5bf7348cf6a_Enabled">
    <vt:lpwstr>true</vt:lpwstr>
  </property>
  <property fmtid="{D5CDD505-2E9C-101B-9397-08002B2CF9AE}" pid="3" name="MSIP_Label_1c11b088-3f42-44d0-a854-e5bf7348cf6a_SetDate">
    <vt:lpwstr>2021-04-23T20:01:59Z</vt:lpwstr>
  </property>
  <property fmtid="{D5CDD505-2E9C-101B-9397-08002B2CF9AE}" pid="4" name="MSIP_Label_1c11b088-3f42-44d0-a854-e5bf7348cf6a_Method">
    <vt:lpwstr>Standard</vt:lpwstr>
  </property>
  <property fmtid="{D5CDD505-2E9C-101B-9397-08002B2CF9AE}" pid="5" name="MSIP_Label_1c11b088-3f42-44d0-a854-e5bf7348cf6a_Name">
    <vt:lpwstr>Yellow Data - NA</vt:lpwstr>
  </property>
  <property fmtid="{D5CDD505-2E9C-101B-9397-08002B2CF9AE}" pid="6" name="MSIP_Label_1c11b088-3f42-44d0-a854-e5bf7348cf6a_SiteId">
    <vt:lpwstr>fffcdc91-d561-4287-aebc-78d2466eec29</vt:lpwstr>
  </property>
  <property fmtid="{D5CDD505-2E9C-101B-9397-08002B2CF9AE}" pid="7" name="MSIP_Label_1c11b088-3f42-44d0-a854-e5bf7348cf6a_ActionId">
    <vt:lpwstr>23735e4e-db74-41d7-9ed7-42d0f26babbd</vt:lpwstr>
  </property>
  <property fmtid="{D5CDD505-2E9C-101B-9397-08002B2CF9AE}" pid="8" name="MSIP_Label_1c11b088-3f42-44d0-a854-e5bf7348cf6a_ContentBits">
    <vt:lpwstr>0</vt:lpwstr>
  </property>
</Properties>
</file>