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V:\RSB\Covid19\Submission 2021 Q1\AdmittedFiling\NoPR\"/>
    </mc:Choice>
  </mc:AlternateContent>
  <xr:revisionPtr revIDLastSave="0" documentId="8_{432EFD5C-0AFE-496B-9A29-F67AFA96F8E8}" xr6:coauthVersionLast="36" xr6:coauthVersionMax="36" xr10:uidLastSave="{00000000-0000-0000-0000-000000000000}"/>
  <bookViews>
    <workbookView xWindow="0" yWindow="0" windowWidth="16392" windowHeight="531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Exhibit A" sheetId="24" r:id="rId4"/>
    <sheet name="Worksheet" sheetId="8" r:id="rId5"/>
    <sheet name="LineInfo" sheetId="23" state="hidden" r:id="rId6"/>
    <sheet name="Company" sheetId="7" state="hidden" r:id="rId7"/>
    <sheet name="QuestData" sheetId="17" state="hidden" r:id="rId8"/>
    <sheet name="State Code" sheetId="9" state="hidden" r:id="rId9"/>
  </sheets>
  <definedNames>
    <definedName name="_xlnm._FilterDatabase" localSheetId="4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<sst xmlns="http://schemas.openxmlformats.org/spreadsheetml/2006/main" count="566" uniqueCount="407">
  <si>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</si>
  <si>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</si>
  <si>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</si>
  <si>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</si>
  <si>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</si>
  <si>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</si>
  <si>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</si>
  <si>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</si>
  <si>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</si>
  <si>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</si>
  <si>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</si>
  <si>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</si>
  <si>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</si>
  <si>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</si>
  <si>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</si>
  <si>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</si>
  <si>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</si>
  <si>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</si>
  <si>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</si>
  <si>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</si>
  <si>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</si>
  <si>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</si>
  <si>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</si>
  <si>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</si>
  <si>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</si>
  <si>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</si>
  <si>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</si>
  <si>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</si>
  <si>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</si>
  <si>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</si>
  <si>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</si>
  <si>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</si>
  <si>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</si>
  <si>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</si>
  <si>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</si>
  <si>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</si>
  <si>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</si>
  <si>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</si>
  <si>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</si>
  <si>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</si>
  <si>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</si>
  <si>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</si>
  <si>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</si>
  <si>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</si>
  <si>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</si>
  <si>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</si>
  <si>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</si>
  <si>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</si>
  <si>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</si>
  <si>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</si>
  <si>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</si>
  <si>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</si>
  <si>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</si>
  <si>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</si>
  <si>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</si>
  <si>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</si>
  <si>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</si>
  <si>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</si>
  <si>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</si>
  <si>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</si>
  <si>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</si>
  <si>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</si>
  <si>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</si>
  <si>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</si>
  <si>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</si>
  <si>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</si>
  <si>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</si>
  <si>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</si>
  <si>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</si>
  <si>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</si>
  <si>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</si>
  <si>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</si>
  <si>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</si>
  <si>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</si>
  <si>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</si>
  <si>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</si>
  <si>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</si>
  <si>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</si>
  <si>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</si>
  <si>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</si>
  <si>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</si>
  <si>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</si>
  <si>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</si>
  <si>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</si>
  <si>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</si>
  <si>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</si>
  <si>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</si>
  <si>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</si>
  <si>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</si>
  <si>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</si>
  <si>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</si>
  <si>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</si>
  <si>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</si>
  <si>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</si>
  <si>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</si>
  <si>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</si>
  <si>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</si>
  <si>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</si>
  <si>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</si>
  <si>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</si>
  <si>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</si>
  <si>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</si>
  <si>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</si>
  <si>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</si>
  <si>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</si>
  <si>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</si>
  <si>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</si>
  <si>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</si>
  <si>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</si>
  <si>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</si>
  <si>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</si>
  <si>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</si>
  <si>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</si>
  <si>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</si>
  <si>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</si>
  <si>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</si>
  <si>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</si>
  <si>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</si>
  <si>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</si>
  <si>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</si>
  <si>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</si>
  <si>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</si>
  <si>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</si>
  <si>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</si>
  <si>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</si>
  <si>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</si>
  <si>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</si>
  <si>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</si>
  <si>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</si>
  <si>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</si>
  <si>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</si>
  <si>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</si>
  <si>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</si>
  <si>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</si>
  <si>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</si>
  <si>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</si>
  <si>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</si>
  <si>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</si>
  <si>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</si>
  <si>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</si>
  <si>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</si>
  <si>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</si>
  <si>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</si>
  <si>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</si>
  <si>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</si>
  <si>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</si>
  <si>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</si>
  <si>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</si>
  <si>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</si>
  <si>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</si>
  <si>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</si>
  <si>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</si>
  <si>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</si>
  <si>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</si>
  <si>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</si>
  <si>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</si>
  <si>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</si>
  <si>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</si>
  <si>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</si>
  <si>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</si>
  <si>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</si>
  <si>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</si>
  <si>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</si>
  <si>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</si>
  <si>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</si>
  <si>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</si>
  <si>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</si>
  <si>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</si>
  <si>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</si>
  <si>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</si>
  <si>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</si>
  <si>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</si>
  <si>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</si>
  <si>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</si>
  <si>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</si>
  <si>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</si>
  <si>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</si>
  <si>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</si>
  <si>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</si>
  <si>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</si>
  <si>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</si>
  <si>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</si>
  <si>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</si>
  <si>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</si>
  <si>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</si>
  <si>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</si>
  <si>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</si>
  <si>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</si>
  <si>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</si>
  <si>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</si>
  <si>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</si>
  <si>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</si>
  <si>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</si>
  <si>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</si>
  <si>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</si>
  <si>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</si>
  <si>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</si>
  <si>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</si>
  <si>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</si>
  <si>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</si>
  <si>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</si>
  <si>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</si>
  <si>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</si>
  <si>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</si>
  <si>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</si>
  <si>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</si>
  <si>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</si>
  <si>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</si>
  <si>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</si>
  <si>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</si>
  <si>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</si>
  <si>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</si>
  <si>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</si>
  <si>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</si>
  <si>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</si>
  <si>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</si>
  <si>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</si>
  <si>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</si>
  <si>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</si>
  <si>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</si>
  <si>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</si>
  <si>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</si>
  <si>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</si>
  <si>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</si>
  <si>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</si>
  <si>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</si>
  <si>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</si>
  <si>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</si>
  <si>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</si>
  <si>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</si>
  <si>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</si>
  <si>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</si>
  <si>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</si>
  <si>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</si>
  <si>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</si>
  <si>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</si>
  <si>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</si>
  <si>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</si>
  <si>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</si>
  <si>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</si>
  <si>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</si>
  <si>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</si>
  <si>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</si>
  <si>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</si>
  <si>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</si>
  <si>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</si>
  <si>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</si>
  <si>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</si>
  <si>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</si>
  <si>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</si>
  <si>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</si>
  <si>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</si>
  <si>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</si>
  <si>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</si>
  <si>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</si>
  <si>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</si>
  <si>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</si>
  <si>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</si>
  <si>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</si>
  <si>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</si>
  <si>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</si>
  <si>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</si>
  <si>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</si>
  <si>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</si>
  <si>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</si>
  <si>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</si>
  <si>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</si>
  <si>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</si>
  <si>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</si>
  <si>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</si>
  <si>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</si>
  <si>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</si>
  <si>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</si>
  <si>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</si>
  <si>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</si>
  <si>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</si>
  <si>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</si>
  <si>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</si>
  <si>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</si>
  <si>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</si>
  <si>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</si>
  <si>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</si>
  <si>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</si>
  <si>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</si>
  <si>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</si>
  <si>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</si>
  <si>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</si>
  <si>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</si>
  <si>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</si>
  <si>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</si>
  <si>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</si>
  <si>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</si>
  <si>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</si>
  <si>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</si>
  <si>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</si>
  <si>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</si>
  <si>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</si>
  <si>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</si>
  <si>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</si>
  <si>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</si>
  <si>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</si>
  <si>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</si>
  <si>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</si>
  <si>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</si>
  <si>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</si>
  <si>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</si>
  <si>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</si>
  <si>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</si>
  <si>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</si>
  <si>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</si>
  <si>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</si>
  <si>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</si>
  <si>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</si>
  <si>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</si>
  <si>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</si>
  <si>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</si>
  <si>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</si>
  <si>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</si>
  <si>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</si>
  <si>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</si>
  <si>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</si>
  <si>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</si>
  <si>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</si>
  <si>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</si>
  <si>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</si>
  <si>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</si>
  <si>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</si>
  <si>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</si>
  <si>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</si>
  <si>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</si>
  <si>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</si>
  <si>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</si>
  <si>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</si>
  <si>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</si>
  <si>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</si>
  <si>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</si>
  <si>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</si>
  <si>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</si>
  <si>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</si>
  <si>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</si>
  <si>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</si>
  <si>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</si>
  <si>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</si>
  <si>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</si>
  <si>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</si>
  <si>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</si>
  <si>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</si>
  <si>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</si>
  <si>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</si>
  <si>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</si>
  <si>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</si>
  <si>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</si>
  <si>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</si>
  <si>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21st Century Insurance Company</t>
  </si>
  <si>
    <t>3 Beaver Valley Road</t>
  </si>
  <si>
    <t>Farmers Insurance Group</t>
  </si>
  <si>
    <t>Wilmington</t>
  </si>
  <si>
    <t>Kris Bidlingmaier</t>
  </si>
  <si>
    <t>President</t>
  </si>
  <si>
    <t>Kris.bidlingmaier@farmersinsurance.com</t>
  </si>
  <si>
    <t>Saeeda Behbahany</t>
  </si>
  <si>
    <t>Actuary</t>
  </si>
  <si>
    <t>saeeda.behbahany@farmersinsurance.com</t>
  </si>
  <si>
    <t>Recognizing the change in loss exposure resulting from the Covid-19 lock down 21st has taken the following actions:</t>
  </si>
  <si>
    <t xml:space="preserve">21st issued refunds for policies in effect April 1 and May 1  </t>
  </si>
  <si>
    <t xml:space="preserve"> - Impact $16,161,159. </t>
  </si>
  <si>
    <t xml:space="preserve"> A mileage change notice is sent at each renewal to customers  to confirm that the mileage that is used in rating  is consistent with their expected mileage.</t>
  </si>
  <si>
    <t xml:space="preserve">  This has resulted in over 75,000 vehicles reducing their mileage from April 2020 through March 2021. </t>
  </si>
  <si>
    <t xml:space="preserve">  The result of our proactive policy regarding mileage change is apparent in our inforce distribution by mileage band (attached Exhibit A)at various points during 2020. </t>
  </si>
  <si>
    <t xml:space="preserve">  At year end 2019 (pre Covid) about 37% of our book had annual mileage &lt;5500.  By year end 2020 this percentage had changed to 45%. </t>
  </si>
  <si>
    <t xml:space="preserve">  And during this time the lowest mileage band (annual mileage &lt;1500) doubled from 7% to over 14% of our inforce reflecting the change in driving patterns.  </t>
  </si>
  <si>
    <t xml:space="preserve"> - Estimated Annual Impact  $11M - $13M</t>
  </si>
  <si>
    <t xml:space="preserve"> We withdrew a filed  6% rate increase with an annualized premium impact of over $30M in May 2020 . </t>
  </si>
  <si>
    <t xml:space="preserve">We continue to  monitor conditions to ensure that our pricing not only reflects the lower loss exposure but at the same time takes into account  some adverse trends </t>
  </si>
  <si>
    <t xml:space="preserve">such as increase in the severity of BI/PD claims, an increasing bad debt ratio and take any warranted action to ensure that our rates are not excesseive but </t>
  </si>
  <si>
    <t>remain adequate based on the current loss exposure.</t>
  </si>
  <si>
    <t>Exhibit A</t>
  </si>
  <si>
    <t>Inforce Exposure</t>
  </si>
  <si>
    <t>% Distribution</t>
  </si>
  <si>
    <t>Annual Mileage Rating Band</t>
  </si>
  <si>
    <t>0000-1499</t>
  </si>
  <si>
    <t>1500-2499</t>
  </si>
  <si>
    <t>2500-3499</t>
  </si>
  <si>
    <t>3500-4499</t>
  </si>
  <si>
    <t>4500-5499</t>
  </si>
  <si>
    <t>5500-6499</t>
  </si>
  <si>
    <t>6500-7499</t>
  </si>
  <si>
    <t>7500-8499</t>
  </si>
  <si>
    <t>8500-9499</t>
  </si>
  <si>
    <t>9500-10499</t>
  </si>
  <si>
    <t>10500-11499</t>
  </si>
  <si>
    <t>11500-12499</t>
  </si>
  <si>
    <t>12500-13499</t>
  </si>
  <si>
    <t>13500-14499</t>
  </si>
  <si>
    <t>14500-15499</t>
  </si>
  <si>
    <t>15500-16499</t>
  </si>
  <si>
    <t>16500-17499</t>
  </si>
  <si>
    <t>17500-18499</t>
  </si>
  <si>
    <t>18500-19499</t>
  </si>
  <si>
    <t>19500-20499</t>
  </si>
  <si>
    <t>20500-21499</t>
  </si>
  <si>
    <t>21500-22499</t>
  </si>
  <si>
    <t>22500-23499</t>
  </si>
  <si>
    <t>23500-24499</t>
  </si>
  <si>
    <t>24500+</t>
  </si>
  <si>
    <t>Grand Total</t>
  </si>
  <si>
    <t>0069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</si>
</sst>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  <numFmt numFmtId="173" formatCode="0.0%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12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0" fillId="0" borderId="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3" xfId="0" applyBorder="1"/>
    <xf numFmtId="0" fontId="0" fillId="0" borderId="6" xfId="0" applyBorder="1"/>
    <xf numFmtId="0" fontId="0" fillId="0" borderId="5" xfId="0" applyBorder="1"/>
    <xf numFmtId="0" fontId="0" fillId="0" borderId="7" xfId="0" applyBorder="1"/>
    <xf numFmtId="43" fontId="0" fillId="0" borderId="0" xfId="9" applyFont="1" applyAlignment="1">
      <alignment horizontal="left"/>
    </xf>
    <xf numFmtId="172" fontId="0" fillId="0" borderId="23" xfId="0" applyNumberFormat="1" applyBorder="1"/>
    <xf numFmtId="172" fontId="0" fillId="0" borderId="3" xfId="0" applyNumberFormat="1" applyBorder="1"/>
    <xf numFmtId="172" fontId="0" fillId="0" borderId="8" xfId="0" applyNumberFormat="1" applyBorder="1"/>
    <xf numFmtId="173" fontId="0" fillId="0" borderId="23" xfId="0" applyNumberFormat="1" applyBorder="1"/>
    <xf numFmtId="173" fontId="0" fillId="0" borderId="3" xfId="0" applyNumberFormat="1" applyBorder="1"/>
    <xf numFmtId="173" fontId="0" fillId="0" borderId="8" xfId="0" applyNumberFormat="1" applyBorder="1"/>
    <xf numFmtId="172" fontId="0" fillId="0" borderId="43" xfId="0" applyNumberFormat="1" applyBorder="1"/>
    <xf numFmtId="172" fontId="0" fillId="0" borderId="0" xfId="0" applyNumberFormat="1"/>
    <xf numFmtId="172" fontId="0" fillId="0" borderId="9" xfId="0" applyNumberFormat="1" applyBorder="1"/>
    <xf numFmtId="173" fontId="0" fillId="0" borderId="43" xfId="0" applyNumberFormat="1" applyBorder="1"/>
    <xf numFmtId="173" fontId="0" fillId="0" borderId="0" xfId="0" applyNumberFormat="1"/>
    <xf numFmtId="173" fontId="0" fillId="0" borderId="9" xfId="0" applyNumberFormat="1" applyBorder="1"/>
    <xf numFmtId="172" fontId="0" fillId="0" borderId="24" xfId="0" applyNumberFormat="1" applyBorder="1"/>
    <xf numFmtId="172" fontId="0" fillId="0" borderId="4" xfId="0" applyNumberFormat="1" applyBorder="1"/>
    <xf numFmtId="172" fontId="0" fillId="0" borderId="25" xfId="0" applyNumberFormat="1" applyBorder="1"/>
    <xf numFmtId="173" fontId="0" fillId="0" borderId="24" xfId="0" applyNumberFormat="1" applyBorder="1"/>
    <xf numFmtId="173" fontId="0" fillId="0" borderId="4" xfId="0" applyNumberFormat="1" applyBorder="1"/>
    <xf numFmtId="173" fontId="0" fillId="0" borderId="25" xfId="0" applyNumberFormat="1" applyBorder="1"/>
    <xf numFmtId="0" fontId="18" fillId="2" borderId="12" xfId="5" quotePrefix="1" applyNumberFormat="1" applyFon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0" xfId="0" applyAlignment="1">
      <alignment horizontal="center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checked="Checked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</xdr:colOff>
          <xdr:row>23</xdr:row>
          <xdr:rowOff>106680</xdr:rowOff>
        </xdr:from>
        <xdr:to>
          <xdr:col>1</xdr:col>
          <xdr:colOff>259080</xdr:colOff>
          <xdr:row>25</xdr:row>
          <xdr:rowOff>99060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53340</xdr:rowOff>
        </xdr:from>
        <xdr:to>
          <xdr:col>1</xdr:col>
          <xdr:colOff>449580</xdr:colOff>
          <xdr:row>27</xdr:row>
          <xdr:rowOff>129540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205740</xdr:colOff>
          <xdr:row>53</xdr:row>
          <xdr:rowOff>251460</xdr:rowOff>
        </xdr:from>
        <xdr:to>
          <xdr:col>7</xdr:col>
          <xdr:colOff>510540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243840</xdr:rowOff>
        </xdr:from>
        <xdr:to>
          <xdr:col>8</xdr:col>
          <xdr:colOff>480060</xdr:colOff>
          <xdr:row>55</xdr:row>
          <xdr:rowOff>15240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243840</xdr:colOff>
          <xdr:row>53</xdr:row>
          <xdr:rowOff>243840</xdr:rowOff>
        </xdr:from>
        <xdr:to>
          <xdr:col>10</xdr:col>
          <xdr:colOff>548640</xdr:colOff>
          <xdr:row>55</xdr:row>
          <xdr:rowOff>15240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129540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129540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53340</xdr:rowOff>
        </xdr:from>
        <xdr:to>
          <xdr:col>4</xdr:col>
          <xdr:colOff>91440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15240</xdr:rowOff>
        </xdr:from>
        <xdr:to>
          <xdr:col>4</xdr:col>
          <xdr:colOff>91440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15240</xdr:rowOff>
        </xdr:from>
        <xdr:to>
          <xdr:col>4</xdr:col>
          <xdr:colOff>91440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15240</xdr:rowOff>
        </xdr:from>
        <xdr:to>
          <xdr:col>4</xdr:col>
          <xdr:colOff>91440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15240</xdr:rowOff>
        </xdr:from>
        <xdr:to>
          <xdr:col>4</xdr:col>
          <xdr:colOff>91440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15240</xdr:rowOff>
        </xdr:from>
        <xdr:to>
          <xdr:col>4</xdr:col>
          <xdr:colOff>91440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15240</xdr:rowOff>
        </xdr:from>
        <xdr:to>
          <xdr:col>4</xdr:col>
          <xdr:colOff>91440</xdr:colOff>
          <xdr:row>17</xdr:row>
          <xdr:rowOff>53340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15240</xdr:rowOff>
        </xdr:from>
        <xdr:to>
          <xdr:col>4</xdr:col>
          <xdr:colOff>91440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15240</xdr:rowOff>
        </xdr:from>
        <xdr:to>
          <xdr:col>4</xdr:col>
          <xdr:colOff>91440</xdr:colOff>
          <xdr:row>26</xdr:row>
          <xdr:rowOff>15240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15240</xdr:rowOff>
        </xdr:from>
        <xdr:to>
          <xdr:col>4</xdr:col>
          <xdr:colOff>91440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15240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15240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15240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15240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15240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15240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15240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15240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15240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15240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15240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15240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15240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15240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129540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saeeda.behbahany@farmersinsurance.com" TargetMode="External"/><Relationship Id="rId1" Type="http://schemas.openxmlformats.org/officeDocument/2006/relationships/hyperlink" Target="mailto:Kris.bidlingmaier@farmersinsuranc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L14" sqref="L14"/>
    </sheetView>
  </sheetViews>
  <sheetFormatPr defaultColWidth="9.21875" defaultRowHeight="13.2" x14ac:dyDescent="0.25"/>
  <cols>
    <col min="1" max="1" width="7.5546875" style="11" customWidth="1"/>
    <col min="2" max="2" width="13.77734375" style="11" bestFit="1" customWidth="1"/>
    <col min="3" max="3" width="4.77734375" style="11" customWidth="1"/>
    <col min="4" max="4" width="2.77734375" style="11" customWidth="1"/>
    <col min="5" max="5" width="11.77734375" style="11" customWidth="1"/>
    <col min="6" max="6" width="8.5546875" style="11" customWidth="1"/>
    <col min="7" max="7" width="10.77734375" style="11" customWidth="1"/>
    <col min="8" max="8" width="6.77734375" style="11" customWidth="1"/>
    <col min="9" max="9" width="18.21875" style="11" bestFit="1" customWidth="1"/>
    <col min="10" max="10" width="7.77734375" style="11" customWidth="1"/>
    <col min="11" max="11" width="2.77734375" style="11" customWidth="1"/>
    <col min="12" max="12" width="15.77734375" style="11" bestFit="1" customWidth="1"/>
    <col min="13" max="13" width="8.77734375" style="11" customWidth="1"/>
    <col min="14" max="14" width="7.5546875" style="11" customWidth="1"/>
    <col min="15" max="15" width="4.21875" style="11" customWidth="1"/>
    <col min="16" max="16" width="3.77734375" style="11" customWidth="1"/>
    <col min="17" max="17" width="4.77734375" style="11" customWidth="1"/>
    <col min="18" max="16384" width="9.21875" style="11"/>
  </cols>
  <sheetData>
    <row r="2" spans="1:21" s="9" customFormat="1" ht="20.399999999999999" x14ac:dyDescent="0.35">
      <c r="A2" s="371" t="s">
        <v>19</v>
      </c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</row>
    <row r="3" spans="1:21" s="9" customFormat="1" ht="20.399999999999999" x14ac:dyDescent="0.35">
      <c r="A3" s="371" t="s">
        <v>42</v>
      </c>
      <c r="B3" s="371"/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72" t="s">
        <v>349</v>
      </c>
      <c r="B5" s="372"/>
      <c r="C5" s="372"/>
      <c r="D5" s="372"/>
      <c r="E5" s="372"/>
      <c r="F5" s="372"/>
      <c r="G5" s="372"/>
      <c r="H5" s="372"/>
      <c r="I5" s="372"/>
      <c r="J5" s="372"/>
      <c r="K5" s="372"/>
      <c r="L5" s="372"/>
      <c r="M5" s="372"/>
      <c r="N5" s="372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3">
      <c r="A6" s="372" t="s">
        <v>98</v>
      </c>
      <c r="B6" s="372"/>
      <c r="C6" s="372"/>
      <c r="D6" s="372"/>
      <c r="E6" s="372"/>
      <c r="F6" s="372"/>
      <c r="G6" s="372"/>
      <c r="H6" s="372"/>
      <c r="I6" s="372"/>
      <c r="J6" s="372"/>
      <c r="K6" s="372"/>
      <c r="L6" s="372"/>
      <c r="M6" s="372"/>
      <c r="N6" s="372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0" t="s">
        <v>353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12963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73"/>
      <c r="J10" s="374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0" t="s">
        <v>355</v>
      </c>
      <c r="C13" s="264"/>
      <c r="D13" s="264"/>
      <c r="E13" s="264"/>
      <c r="F13" s="264"/>
      <c r="G13" s="264"/>
      <c r="H13" s="264"/>
      <c r="I13" s="264"/>
      <c r="J13" s="20"/>
      <c r="K13" s="21"/>
      <c r="L13" s="365" t="s">
        <v>406</v>
      </c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74"/>
      <c r="J14" s="374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0" t="s">
        <v>354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0" t="s">
        <v>356</v>
      </c>
      <c r="C20" s="264"/>
      <c r="D20" s="264"/>
      <c r="E20" s="264"/>
      <c r="F20" s="264"/>
      <c r="G20" s="264"/>
      <c r="H20" s="24"/>
      <c r="I20" s="291" t="s">
        <v>242</v>
      </c>
      <c r="J20" s="125"/>
      <c r="K20" s="25"/>
      <c r="L20" s="154">
        <v>19803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66" t="s">
        <v>76</v>
      </c>
      <c r="C30" s="366"/>
      <c r="D30" s="366"/>
      <c r="E30" s="366"/>
      <c r="F30" s="366"/>
      <c r="G30" s="366"/>
      <c r="H30" s="366"/>
      <c r="I30" s="366"/>
      <c r="J30" s="366"/>
      <c r="K30" s="366"/>
      <c r="L30" s="366"/>
      <c r="M30" s="366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9"/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2" t="s">
        <v>357</v>
      </c>
      <c r="C35" s="264"/>
      <c r="D35" s="264"/>
      <c r="E35" s="264"/>
      <c r="F35" s="264"/>
      <c r="G35" s="264"/>
      <c r="H35" s="35"/>
      <c r="I35" s="268">
        <v>6163406052</v>
      </c>
      <c r="J35" s="268"/>
      <c r="K35" s="36"/>
      <c r="L35" s="280"/>
      <c r="M35" s="268"/>
      <c r="N35" s="166"/>
    </row>
    <row r="36" spans="1:14" customFormat="1" ht="12.75" customHeight="1" x14ac:dyDescent="0.3">
      <c r="A36" s="167"/>
      <c r="B36" s="168" t="s">
        <v>162</v>
      </c>
      <c r="C36" s="168"/>
      <c r="D36" s="168"/>
      <c r="E36" s="168"/>
      <c r="F36" s="168"/>
      <c r="G36" s="168"/>
      <c r="H36" s="168"/>
      <c r="I36" s="375" t="s">
        <v>38</v>
      </c>
      <c r="J36" s="375"/>
      <c r="K36" s="178"/>
      <c r="L36" s="375" t="s">
        <v>39</v>
      </c>
      <c r="M36" s="375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2" t="s">
        <v>358</v>
      </c>
      <c r="C38" s="267"/>
      <c r="D38" s="267"/>
      <c r="E38" s="267"/>
      <c r="F38" s="267"/>
      <c r="G38" s="267"/>
      <c r="H38" s="33"/>
      <c r="I38" s="269" t="s">
        <v>359</v>
      </c>
      <c r="J38" s="269"/>
      <c r="K38" s="269"/>
      <c r="L38" s="269"/>
      <c r="M38" s="269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75" t="s">
        <v>41</v>
      </c>
      <c r="J39" s="375"/>
      <c r="K39" s="375"/>
      <c r="L39" s="375"/>
      <c r="M39" s="375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1" t="s">
        <v>360</v>
      </c>
      <c r="C42" s="264"/>
      <c r="D42" s="264"/>
      <c r="E42" s="264"/>
      <c r="F42" s="264"/>
      <c r="G42" s="264"/>
      <c r="H42" s="36"/>
      <c r="I42" s="280">
        <v>8185352610</v>
      </c>
      <c r="J42" s="268"/>
      <c r="K42" s="36"/>
      <c r="L42" s="280"/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0" t="s">
        <v>361</v>
      </c>
      <c r="C46" s="264"/>
      <c r="D46" s="264"/>
      <c r="E46" s="264"/>
      <c r="F46" s="264"/>
      <c r="G46" s="264"/>
      <c r="H46" s="22"/>
      <c r="I46" s="278" t="s">
        <v>362</v>
      </c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68" t="s">
        <v>344</v>
      </c>
      <c r="B52" s="369"/>
      <c r="C52" s="369"/>
      <c r="D52" s="369"/>
      <c r="E52" s="369"/>
      <c r="F52" s="369"/>
      <c r="G52" s="369"/>
      <c r="H52" s="369"/>
      <c r="I52" s="369"/>
      <c r="J52" s="369"/>
      <c r="K52" s="369"/>
      <c r="L52" s="369"/>
      <c r="M52" s="369"/>
      <c r="N52" s="370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67" t="s">
        <v>170</v>
      </c>
      <c r="C54" s="367"/>
      <c r="D54" s="367"/>
      <c r="E54" s="367"/>
      <c r="F54" s="367"/>
      <c r="G54" s="367"/>
      <c r="H54" s="367"/>
      <c r="I54" s="367"/>
      <c r="J54" s="367"/>
      <c r="K54" s="367"/>
      <c r="L54" s="367"/>
      <c r="M54" s="367"/>
      <c r="N54" s="33"/>
    </row>
    <row r="55" spans="1:14" ht="12.75" customHeight="1" x14ac:dyDescent="0.25">
      <c r="B55" s="367"/>
      <c r="C55" s="367"/>
      <c r="D55" s="367"/>
      <c r="E55" s="367"/>
      <c r="F55" s="367"/>
      <c r="G55" s="367"/>
      <c r="H55" s="367"/>
      <c r="I55" s="367"/>
      <c r="J55" s="367"/>
      <c r="K55" s="367"/>
      <c r="L55" s="367"/>
      <c r="M55" s="367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display="mailto:Kris.bidlingmaier@farmersinsurance.com" xr:uid="{4E3397CF-3933-402F-A0C5-606570CF80DC}"/>
    <hyperlink ref="I46" r:id="rId2" xr:uid="{B7DAF34E-E64A-44E0-8052-C2452E5090EB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15240</xdr:colOff>
                    <xdr:row>23</xdr:row>
                    <xdr:rowOff>106680</xdr:rowOff>
                  </from>
                  <to>
                    <xdr:col>1</xdr:col>
                    <xdr:colOff>259080</xdr:colOff>
                    <xdr:row>25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53340</xdr:rowOff>
                  </from>
                  <to>
                    <xdr:col>1</xdr:col>
                    <xdr:colOff>449580</xdr:colOff>
                    <xdr:row>27</xdr:row>
                    <xdr:rowOff>129540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22" zoomScale="120" zoomScaleNormal="120" workbookViewId="0">
      <selection activeCell="F79" sqref="F79"/>
    </sheetView>
  </sheetViews>
  <sheetFormatPr defaultColWidth="9.21875" defaultRowHeight="13.2" x14ac:dyDescent="0.25"/>
  <cols>
    <col min="1" max="1" width="4" style="73" customWidth="1"/>
    <col min="2" max="2" width="2.77734375" style="73" customWidth="1"/>
    <col min="3" max="3" width="3.5546875" style="73" customWidth="1"/>
    <col min="4" max="4" width="3.21875" style="73" customWidth="1"/>
    <col min="5" max="5" width="4" style="73" customWidth="1"/>
    <col min="6" max="6" width="94.554687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77734375" style="143" hidden="1" customWidth="1"/>
    <col min="16" max="17" width="6.7773437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21875" style="206" hidden="1" customWidth="1"/>
    <col min="22" max="22" width="8.77734375" style="206" hidden="1" customWidth="1"/>
    <col min="23" max="23" width="4" style="206" hidden="1" customWidth="1"/>
    <col min="24" max="24" width="4.77734375" style="206" hidden="1" customWidth="1"/>
    <col min="25" max="25" width="9.44140625" style="206" hidden="1" customWidth="1"/>
    <col min="26" max="26" width="8.44140625" style="206" hidden="1" customWidth="1"/>
    <col min="27" max="27" width="6.5546875" style="206" hidden="1" customWidth="1"/>
    <col min="28" max="39" width="9.21875" style="137"/>
    <col min="40" max="16384" width="9.21875" style="73"/>
  </cols>
  <sheetData>
    <row r="1" spans="1:39" s="62" customFormat="1" ht="30" customHeight="1" thickTop="1" x14ac:dyDescent="0.35">
      <c r="A1" s="380" t="s">
        <v>54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2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77" t="s">
        <v>314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9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21st Century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12963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Farmers Insurance Group</v>
      </c>
      <c r="F6" s="336"/>
      <c r="G6" s="115"/>
      <c r="H6" s="115"/>
      <c r="I6" s="115"/>
      <c r="J6" s="116"/>
      <c r="L6" s="76" t="s">
        <v>56</v>
      </c>
      <c r="M6" s="164" t="str">
        <f>'Cover Page'!L13</f>
        <v>0069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1</v>
      </c>
      <c r="O12" s="107"/>
      <c r="Q12" s="142"/>
      <c r="R12" s="142"/>
      <c r="S12" s="142"/>
      <c r="T12" s="142"/>
      <c r="U12" s="210">
        <f t="shared" ref="U12:U18" si="0">N12*1</f>
        <v>1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.05" customHeight="1" x14ac:dyDescent="0.3">
      <c r="A19" s="75"/>
      <c r="B19" s="75"/>
      <c r="C19" s="75"/>
      <c r="E19" s="384"/>
      <c r="F19" s="385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86"/>
      <c r="F20" s="387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83" t="s">
        <v>351</v>
      </c>
      <c r="C24" s="383"/>
      <c r="D24" s="383"/>
      <c r="E24" s="383"/>
      <c r="F24" s="383"/>
      <c r="G24" s="383"/>
      <c r="H24" s="383"/>
      <c r="I24" s="383"/>
      <c r="J24" s="383"/>
      <c r="K24" s="383"/>
      <c r="L24" s="383"/>
      <c r="M24" s="383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3.05" customHeight="1" x14ac:dyDescent="0.25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.05" customHeight="1" x14ac:dyDescent="0.25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.05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.05" customHeight="1" x14ac:dyDescent="0.25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3.0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3.0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.05" customHeight="1" x14ac:dyDescent="0.25">
      <c r="A37" s="99"/>
      <c r="B37" s="68"/>
      <c r="C37" s="103"/>
      <c r="D37" s="102"/>
      <c r="E37" s="388"/>
      <c r="F37" s="389"/>
      <c r="G37" s="226"/>
      <c r="H37" s="226"/>
      <c r="I37" s="226"/>
      <c r="J37" s="226"/>
      <c r="K37" s="226"/>
      <c r="L37" s="101"/>
    </row>
    <row r="38" spans="1:39" ht="13.05" customHeight="1" x14ac:dyDescent="0.25">
      <c r="A38" s="99"/>
      <c r="B38" s="68"/>
      <c r="C38" s="103"/>
      <c r="D38" s="102"/>
      <c r="E38" s="390"/>
      <c r="F38" s="391"/>
      <c r="G38" s="226"/>
      <c r="H38" s="226"/>
      <c r="I38" s="226"/>
      <c r="J38" s="226"/>
      <c r="K38" s="226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.05" customHeight="1" x14ac:dyDescent="0.25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76" t="s">
        <v>184</v>
      </c>
      <c r="V41" s="376"/>
      <c r="W41" s="376"/>
      <c r="X41" s="376"/>
      <c r="Y41" s="376"/>
      <c r="Z41" s="376"/>
      <c r="AA41" s="376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295</v>
      </c>
      <c r="C42" s="85"/>
      <c r="D42" s="85"/>
      <c r="E42" s="85"/>
      <c r="F42" s="85"/>
      <c r="G42" s="376" t="s">
        <v>299</v>
      </c>
      <c r="H42" s="376"/>
      <c r="I42" s="376"/>
      <c r="J42" s="376"/>
      <c r="K42" s="376"/>
      <c r="L42" s="376"/>
      <c r="M42" s="376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76" t="s">
        <v>184</v>
      </c>
      <c r="V51" s="376"/>
      <c r="W51" s="376"/>
      <c r="X51" s="376"/>
      <c r="Y51" s="376"/>
      <c r="Z51" s="376"/>
      <c r="AA51" s="376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295</v>
      </c>
      <c r="C53" s="92"/>
      <c r="D53" s="92"/>
      <c r="E53" s="92"/>
      <c r="F53" s="92"/>
      <c r="G53" s="376" t="s">
        <v>299</v>
      </c>
      <c r="H53" s="376"/>
      <c r="I53" s="376"/>
      <c r="J53" s="376"/>
      <c r="K53" s="376"/>
      <c r="L53" s="376"/>
      <c r="M53" s="376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88</v>
      </c>
      <c r="E65" s="92"/>
      <c r="F65" s="92"/>
      <c r="G65" s="376" t="s">
        <v>299</v>
      </c>
      <c r="H65" s="376"/>
      <c r="I65" s="376"/>
      <c r="J65" s="376"/>
      <c r="K65" s="376"/>
      <c r="L65" s="376"/>
      <c r="M65" s="376"/>
      <c r="N65" s="142"/>
      <c r="O65" s="142"/>
      <c r="P65" s="142"/>
      <c r="Q65" s="142"/>
      <c r="R65" s="142"/>
      <c r="S65" s="142"/>
      <c r="T65" s="142"/>
      <c r="U65" s="376" t="s">
        <v>184</v>
      </c>
      <c r="V65" s="376"/>
      <c r="W65" s="376"/>
      <c r="X65" s="376"/>
      <c r="Y65" s="376"/>
      <c r="Z65" s="376"/>
      <c r="AA65" s="376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76" t="s">
        <v>184</v>
      </c>
      <c r="V75" s="376"/>
      <c r="W75" s="376"/>
      <c r="X75" s="376"/>
      <c r="Y75" s="376"/>
      <c r="Z75" s="376"/>
      <c r="AA75" s="376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.05" customHeight="1" x14ac:dyDescent="0.25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3.05" customHeight="1" x14ac:dyDescent="0.3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3.05" customHeight="1" x14ac:dyDescent="0.3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3.05" customHeight="1" x14ac:dyDescent="0.3">
      <c r="B79" s="73" t="s">
        <v>338</v>
      </c>
      <c r="C79" s="75"/>
      <c r="D79" s="75"/>
      <c r="E79" s="91"/>
      <c r="F79" s="75"/>
      <c r="G79" s="376" t="s">
        <v>299</v>
      </c>
      <c r="H79" s="376"/>
      <c r="I79" s="376"/>
      <c r="J79" s="376"/>
      <c r="K79" s="376"/>
      <c r="L79" s="376"/>
      <c r="M79" s="376"/>
      <c r="R79" s="151"/>
      <c r="U79" s="211"/>
      <c r="V79" s="211"/>
      <c r="W79" s="211"/>
      <c r="X79" s="211"/>
      <c r="Y79" s="211"/>
      <c r="Z79" s="211"/>
      <c r="AA79" s="211"/>
    </row>
    <row r="80" spans="1:39" ht="14.4" x14ac:dyDescent="0.25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5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5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5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3.0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.05" customHeight="1" x14ac:dyDescent="0.25"/>
    <row r="90" spans="1:27" ht="13.05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205740</xdr:colOff>
                    <xdr:row>53</xdr:row>
                    <xdr:rowOff>251460</xdr:rowOff>
                  </from>
                  <to>
                    <xdr:col>7</xdr:col>
                    <xdr:colOff>510540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243840</xdr:rowOff>
                  </from>
                  <to>
                    <xdr:col>8</xdr:col>
                    <xdr:colOff>480060</xdr:colOff>
                    <xdr:row>55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243840</xdr:colOff>
                    <xdr:row>53</xdr:row>
                    <xdr:rowOff>243840</xdr:rowOff>
                  </from>
                  <to>
                    <xdr:col>10</xdr:col>
                    <xdr:colOff>548640</xdr:colOff>
                    <xdr:row>55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129540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129540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53340</xdr:rowOff>
                  </from>
                  <to>
                    <xdr:col>4</xdr:col>
                    <xdr:colOff>91440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15240</xdr:rowOff>
                  </from>
                  <to>
                    <xdr:col>4</xdr:col>
                    <xdr:colOff>91440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15240</xdr:rowOff>
                  </from>
                  <to>
                    <xdr:col>4</xdr:col>
                    <xdr:colOff>91440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15240</xdr:rowOff>
                  </from>
                  <to>
                    <xdr:col>4</xdr:col>
                    <xdr:colOff>91440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15240</xdr:rowOff>
                  </from>
                  <to>
                    <xdr:col>4</xdr:col>
                    <xdr:colOff>91440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15240</xdr:rowOff>
                  </from>
                  <to>
                    <xdr:col>4</xdr:col>
                    <xdr:colOff>91440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15240</xdr:rowOff>
                  </from>
                  <to>
                    <xdr:col>4</xdr:col>
                    <xdr:colOff>91440</xdr:colOff>
                    <xdr:row>17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15240</xdr:rowOff>
                  </from>
                  <to>
                    <xdr:col>4</xdr:col>
                    <xdr:colOff>91440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15240</xdr:rowOff>
                  </from>
                  <to>
                    <xdr:col>4</xdr:col>
                    <xdr:colOff>91440</xdr:colOff>
                    <xdr:row>26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15240</xdr:rowOff>
                  </from>
                  <to>
                    <xdr:col>4</xdr:col>
                    <xdr:colOff>91440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129540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9"/>
  <sheetViews>
    <sheetView showGridLines="0" workbookViewId="0">
      <selection activeCell="K11" sqref="K11"/>
    </sheetView>
  </sheetViews>
  <sheetFormatPr defaultRowHeight="14.4" x14ac:dyDescent="0.3"/>
  <cols>
    <col min="1" max="4" width="3.44140625" customWidth="1"/>
    <col min="6" max="12" width="12.21875" customWidth="1"/>
    <col min="13" max="13" width="19.77734375" customWidth="1"/>
    <col min="14" max="14" width="20.77734375" customWidth="1"/>
  </cols>
  <sheetData>
    <row r="1" spans="1:14" ht="30.75" customHeight="1" thickTop="1" x14ac:dyDescent="0.35">
      <c r="A1" s="380" t="s">
        <v>234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2"/>
    </row>
    <row r="2" spans="1:14" ht="23.25" customHeight="1" x14ac:dyDescent="0.3">
      <c r="A2" s="377" t="s">
        <v>314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9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21st Century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12963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Farmers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 t="str">
        <f>'Cover Page'!L13</f>
        <v>0069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ht="26.55" customHeight="1" x14ac:dyDescent="0.3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ht="22.95" customHeight="1" x14ac:dyDescent="0.3">
      <c r="A14" s="257"/>
      <c r="B14" s="258"/>
      <c r="C14" s="342" t="s">
        <v>363</v>
      </c>
      <c r="D14" s="232"/>
      <c r="E14" s="232"/>
      <c r="F14" s="232"/>
      <c r="G14" s="232"/>
      <c r="H14" s="232"/>
      <c r="I14" s="232"/>
      <c r="J14" s="338"/>
      <c r="K14" s="338"/>
      <c r="L14" s="338"/>
      <c r="M14" s="338"/>
      <c r="N14" s="256"/>
    </row>
    <row r="15" spans="1:14" ht="18.45" customHeight="1" x14ac:dyDescent="0.3">
      <c r="A15" s="257"/>
      <c r="B15" s="258"/>
      <c r="C15" s="167"/>
      <c r="D15" s="125"/>
      <c r="E15" s="125"/>
      <c r="F15" s="125"/>
      <c r="G15" s="125"/>
      <c r="H15" s="125"/>
      <c r="I15" s="125"/>
      <c r="J15" s="339"/>
      <c r="K15" s="339"/>
      <c r="L15" s="339"/>
      <c r="M15" s="339"/>
      <c r="N15" s="259"/>
    </row>
    <row r="16" spans="1:14" ht="18.45" customHeight="1" x14ac:dyDescent="0.3">
      <c r="A16" s="257"/>
      <c r="B16" s="258"/>
      <c r="C16" s="167">
        <v>1</v>
      </c>
      <c r="D16" s="125" t="s">
        <v>364</v>
      </c>
      <c r="E16" s="125"/>
      <c r="F16" s="125"/>
      <c r="G16" s="125"/>
      <c r="H16" s="125"/>
      <c r="I16" s="125"/>
      <c r="J16" s="339"/>
      <c r="K16" s="339"/>
      <c r="L16" s="339"/>
      <c r="M16" s="339"/>
      <c r="N16" s="259"/>
    </row>
    <row r="17" spans="1:14" ht="18" customHeight="1" x14ac:dyDescent="0.3">
      <c r="A17" s="257"/>
      <c r="B17" s="258"/>
      <c r="C17" s="167"/>
      <c r="D17" s="125" t="s">
        <v>365</v>
      </c>
      <c r="E17" s="125"/>
      <c r="F17" s="125"/>
      <c r="G17" s="125"/>
      <c r="H17" s="125"/>
      <c r="I17" s="125"/>
      <c r="J17" s="339"/>
      <c r="K17" s="339"/>
      <c r="L17" s="339"/>
      <c r="M17" s="339"/>
      <c r="N17" s="259"/>
    </row>
    <row r="18" spans="1:14" ht="18" customHeight="1" x14ac:dyDescent="0.3">
      <c r="A18" s="257"/>
      <c r="B18" s="258"/>
      <c r="C18" s="167">
        <v>2</v>
      </c>
      <c r="D18" s="125" t="s">
        <v>366</v>
      </c>
      <c r="E18" s="125"/>
      <c r="F18" s="125"/>
      <c r="G18" s="125"/>
      <c r="H18" s="125"/>
      <c r="I18" s="125"/>
      <c r="J18" s="339"/>
      <c r="K18" s="339"/>
      <c r="L18" s="339"/>
      <c r="M18" s="339"/>
      <c r="N18" s="259"/>
    </row>
    <row r="19" spans="1:14" ht="18" customHeight="1" x14ac:dyDescent="0.3">
      <c r="A19" s="257"/>
      <c r="B19" s="258"/>
      <c r="C19" s="167"/>
      <c r="D19" s="125" t="s">
        <v>367</v>
      </c>
      <c r="E19" s="125"/>
      <c r="F19" s="125"/>
      <c r="G19" s="125"/>
      <c r="H19" s="125"/>
      <c r="I19" s="125"/>
      <c r="J19" s="339"/>
      <c r="K19" s="339"/>
      <c r="L19" s="339"/>
      <c r="M19" s="339"/>
      <c r="N19" s="259"/>
    </row>
    <row r="20" spans="1:14" ht="18" customHeight="1" x14ac:dyDescent="0.3">
      <c r="A20" s="257"/>
      <c r="B20" s="258"/>
      <c r="C20" s="167"/>
      <c r="D20" s="125" t="s">
        <v>368</v>
      </c>
      <c r="E20" s="125"/>
      <c r="F20" s="125"/>
      <c r="G20" s="125"/>
      <c r="H20" s="125"/>
      <c r="I20" s="125"/>
      <c r="J20" s="339"/>
      <c r="K20" s="339"/>
      <c r="L20" s="339"/>
      <c r="M20" s="339"/>
      <c r="N20" s="259"/>
    </row>
    <row r="21" spans="1:14" ht="18" customHeight="1" x14ac:dyDescent="0.3">
      <c r="A21" s="257"/>
      <c r="B21" s="258"/>
      <c r="C21" s="167"/>
      <c r="D21" s="125" t="s">
        <v>369</v>
      </c>
      <c r="E21" s="125"/>
      <c r="F21" s="125"/>
      <c r="G21" s="125"/>
      <c r="H21" s="125"/>
      <c r="I21" s="125"/>
      <c r="J21" s="339"/>
      <c r="K21" s="339"/>
      <c r="L21" s="339"/>
      <c r="M21" s="339"/>
      <c r="N21" s="259"/>
    </row>
    <row r="22" spans="1:14" ht="18" customHeight="1" x14ac:dyDescent="0.3">
      <c r="A22" s="257"/>
      <c r="B22" s="258"/>
      <c r="C22" s="167"/>
      <c r="D22" s="125" t="s">
        <v>370</v>
      </c>
      <c r="E22" s="125"/>
      <c r="F22" s="125"/>
      <c r="G22" s="125"/>
      <c r="H22" s="125"/>
      <c r="I22" s="125"/>
      <c r="J22" s="339"/>
      <c r="K22" s="339"/>
      <c r="L22" s="339"/>
      <c r="M22" s="339"/>
      <c r="N22" s="259"/>
    </row>
    <row r="23" spans="1:14" ht="18" customHeight="1" x14ac:dyDescent="0.3">
      <c r="A23" s="257"/>
      <c r="B23" s="258"/>
      <c r="C23" s="167"/>
      <c r="D23" s="125" t="s">
        <v>371</v>
      </c>
      <c r="E23" s="125"/>
      <c r="F23" s="125"/>
      <c r="G23" s="125"/>
      <c r="H23" s="125"/>
      <c r="I23" s="125"/>
      <c r="J23" s="339"/>
      <c r="K23" s="339"/>
      <c r="L23" s="339"/>
      <c r="M23" s="339"/>
      <c r="N23" s="259"/>
    </row>
    <row r="24" spans="1:14" ht="18" customHeight="1" x14ac:dyDescent="0.3">
      <c r="A24" s="257"/>
      <c r="B24" s="258"/>
      <c r="C24" s="167">
        <v>3</v>
      </c>
      <c r="D24" s="125" t="s">
        <v>372</v>
      </c>
      <c r="E24" s="125"/>
      <c r="F24" s="125"/>
      <c r="G24" s="125"/>
      <c r="H24" s="125"/>
      <c r="I24" s="125"/>
      <c r="J24" s="339"/>
      <c r="K24" s="339"/>
      <c r="L24" s="339"/>
      <c r="M24" s="339"/>
      <c r="N24" s="259"/>
    </row>
    <row r="25" spans="1:14" ht="18" customHeight="1" x14ac:dyDescent="0.3">
      <c r="A25" s="257"/>
      <c r="B25" s="258"/>
      <c r="C25" s="167"/>
      <c r="D25" s="125"/>
      <c r="E25" s="125"/>
      <c r="F25" s="125"/>
      <c r="G25" s="125"/>
      <c r="H25" s="125"/>
      <c r="I25" s="125"/>
      <c r="J25" s="339"/>
      <c r="K25" s="339"/>
      <c r="L25" s="339"/>
      <c r="M25" s="339"/>
      <c r="N25" s="259"/>
    </row>
    <row r="26" spans="1:14" ht="18" customHeight="1" x14ac:dyDescent="0.3">
      <c r="A26" s="257"/>
      <c r="B26" s="258"/>
      <c r="C26" s="167" t="s">
        <v>373</v>
      </c>
      <c r="D26" s="125"/>
      <c r="E26" s="125"/>
      <c r="F26" s="125"/>
      <c r="G26" s="125"/>
      <c r="H26" s="125"/>
      <c r="I26" s="125"/>
      <c r="J26" s="339"/>
      <c r="K26" s="339"/>
      <c r="L26" s="339"/>
      <c r="M26" s="339"/>
      <c r="N26" s="259"/>
    </row>
    <row r="27" spans="1:14" ht="18" customHeight="1" x14ac:dyDescent="0.3">
      <c r="A27" s="257"/>
      <c r="B27" s="258"/>
      <c r="C27" s="167" t="s">
        <v>374</v>
      </c>
      <c r="D27" s="125"/>
      <c r="E27" s="125"/>
      <c r="F27" s="125"/>
      <c r="G27" s="125"/>
      <c r="H27" s="125"/>
      <c r="I27" s="125"/>
      <c r="J27" s="339"/>
      <c r="K27" s="339"/>
      <c r="L27" s="339"/>
      <c r="M27" s="339"/>
      <c r="N27" s="259"/>
    </row>
    <row r="28" spans="1:14" ht="18" customHeight="1" x14ac:dyDescent="0.3">
      <c r="A28" s="257"/>
      <c r="B28" s="258"/>
      <c r="C28" s="167" t="s">
        <v>375</v>
      </c>
      <c r="D28" s="125"/>
      <c r="E28" s="125"/>
      <c r="F28" s="125"/>
      <c r="G28" s="125"/>
      <c r="H28" s="125"/>
      <c r="I28" s="125"/>
      <c r="J28" s="339"/>
      <c r="K28" s="339"/>
      <c r="L28" s="339"/>
      <c r="M28" s="339"/>
      <c r="N28" s="259"/>
    </row>
    <row r="29" spans="1:14" ht="18" customHeight="1" x14ac:dyDescent="0.3">
      <c r="A29" s="257"/>
      <c r="B29" s="258"/>
      <c r="C29" s="340"/>
      <c r="D29" s="341"/>
      <c r="E29" s="341"/>
      <c r="F29" s="341"/>
      <c r="G29" s="341"/>
      <c r="H29" s="341"/>
      <c r="I29" s="341"/>
      <c r="J29" s="341"/>
      <c r="K29" s="341"/>
      <c r="L29" s="341"/>
      <c r="M29" s="341"/>
      <c r="N29" s="262"/>
    </row>
    <row r="30" spans="1:14" x14ac:dyDescent="0.3">
      <c r="A30" s="257"/>
      <c r="B30" s="258"/>
      <c r="C30" s="258"/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x14ac:dyDescent="0.3">
      <c r="A31" s="263" t="s">
        <v>206</v>
      </c>
      <c r="B31" s="258"/>
      <c r="C31" s="258" t="s">
        <v>340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">
      <c r="A32" s="257"/>
      <c r="B32" s="258"/>
      <c r="C32" s="258" t="s">
        <v>341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">
      <c r="A33" s="257"/>
      <c r="B33" s="258"/>
      <c r="C33" s="258" t="s">
        <v>342</v>
      </c>
      <c r="D33" s="258"/>
      <c r="E33" s="258"/>
      <c r="F33" s="258"/>
      <c r="G33" s="258"/>
      <c r="H33" s="258"/>
      <c r="I33" s="258"/>
      <c r="J33" s="258"/>
      <c r="K33" s="258"/>
      <c r="L33" s="258"/>
      <c r="M33" s="258"/>
      <c r="N33" s="259"/>
    </row>
    <row r="34" spans="1:14" x14ac:dyDescent="0.3">
      <c r="A34" s="257"/>
      <c r="B34" s="258"/>
      <c r="C34" s="270" t="s">
        <v>343</v>
      </c>
      <c r="D34" s="258"/>
      <c r="E34" s="258"/>
      <c r="F34" s="258"/>
      <c r="G34" s="258"/>
      <c r="H34" s="258"/>
      <c r="I34" s="258"/>
      <c r="J34" s="258"/>
      <c r="K34" s="258"/>
      <c r="L34" s="258"/>
      <c r="M34" s="258"/>
      <c r="N34" s="259"/>
    </row>
    <row r="35" spans="1:14" ht="6.75" customHeight="1" x14ac:dyDescent="0.3">
      <c r="A35" s="257"/>
      <c r="B35" s="258"/>
      <c r="C35" s="270"/>
      <c r="D35" s="258"/>
      <c r="E35" s="258"/>
      <c r="F35" s="258"/>
      <c r="G35" s="258"/>
      <c r="H35" s="258"/>
      <c r="I35" s="258"/>
      <c r="J35" s="258"/>
      <c r="K35" s="258"/>
      <c r="L35" s="258"/>
      <c r="M35" s="258"/>
      <c r="N35" s="259"/>
    </row>
    <row r="36" spans="1:14" ht="21.75" customHeight="1" x14ac:dyDescent="0.3">
      <c r="A36" s="257"/>
      <c r="B36" s="258"/>
      <c r="C36" s="258" t="s">
        <v>325</v>
      </c>
      <c r="D36" s="258"/>
      <c r="E36" s="258"/>
      <c r="F36" s="258"/>
      <c r="G36" s="258"/>
      <c r="H36" s="258"/>
      <c r="I36" s="258"/>
      <c r="J36" s="258"/>
      <c r="K36" s="258"/>
      <c r="L36" s="258"/>
      <c r="M36" s="258"/>
      <c r="N36" s="259"/>
    </row>
    <row r="37" spans="1:14" ht="16.5" customHeight="1" x14ac:dyDescent="0.3">
      <c r="A37" s="257"/>
      <c r="B37" s="258"/>
      <c r="C37" s="258" t="s">
        <v>326</v>
      </c>
      <c r="D37" s="258"/>
      <c r="E37" s="258"/>
      <c r="F37" s="258"/>
      <c r="G37" s="258"/>
      <c r="H37" s="258"/>
      <c r="I37" s="258"/>
      <c r="J37" s="258"/>
      <c r="K37" s="258"/>
      <c r="L37" s="258"/>
      <c r="M37" s="258"/>
      <c r="N37" s="259"/>
    </row>
    <row r="38" spans="1:14" x14ac:dyDescent="0.3">
      <c r="A38" s="257"/>
      <c r="B38" s="258"/>
      <c r="C38" s="258" t="s">
        <v>324</v>
      </c>
      <c r="D38" s="258"/>
      <c r="E38" s="258"/>
      <c r="F38" s="258"/>
      <c r="G38" s="258"/>
      <c r="H38" s="258"/>
      <c r="I38" s="258"/>
      <c r="J38" s="258"/>
      <c r="K38" s="258"/>
      <c r="L38" s="258"/>
      <c r="M38" s="258"/>
      <c r="N38" s="259"/>
    </row>
    <row r="39" spans="1:14" x14ac:dyDescent="0.3">
      <c r="A39" s="257"/>
      <c r="B39" s="258"/>
      <c r="C39" s="392"/>
      <c r="D39" s="393"/>
      <c r="E39" s="393"/>
      <c r="F39" s="393"/>
      <c r="G39" s="393"/>
      <c r="H39" s="393"/>
      <c r="I39" s="393"/>
      <c r="J39" s="393"/>
      <c r="K39" s="393"/>
      <c r="L39" s="393"/>
      <c r="M39" s="394"/>
      <c r="N39" s="259"/>
    </row>
    <row r="40" spans="1:14" x14ac:dyDescent="0.3">
      <c r="A40" s="257"/>
      <c r="B40" s="258"/>
      <c r="C40" s="395"/>
      <c r="D40" s="396"/>
      <c r="E40" s="396"/>
      <c r="F40" s="396"/>
      <c r="G40" s="396"/>
      <c r="H40" s="396"/>
      <c r="I40" s="396"/>
      <c r="J40" s="396"/>
      <c r="K40" s="396"/>
      <c r="L40" s="396"/>
      <c r="M40" s="397"/>
      <c r="N40" s="259"/>
    </row>
    <row r="41" spans="1:14" x14ac:dyDescent="0.3">
      <c r="A41" s="257"/>
      <c r="B41" s="258"/>
      <c r="C41" s="395"/>
      <c r="D41" s="396"/>
      <c r="E41" s="396"/>
      <c r="F41" s="396"/>
      <c r="G41" s="396"/>
      <c r="H41" s="396"/>
      <c r="I41" s="396"/>
      <c r="J41" s="396"/>
      <c r="K41" s="396"/>
      <c r="L41" s="396"/>
      <c r="M41" s="397"/>
      <c r="N41" s="259"/>
    </row>
    <row r="42" spans="1:14" x14ac:dyDescent="0.3">
      <c r="A42" s="257"/>
      <c r="B42" s="258"/>
      <c r="C42" s="395"/>
      <c r="D42" s="396"/>
      <c r="E42" s="396"/>
      <c r="F42" s="396"/>
      <c r="G42" s="396"/>
      <c r="H42" s="396"/>
      <c r="I42" s="396"/>
      <c r="J42" s="396"/>
      <c r="K42" s="396"/>
      <c r="L42" s="396"/>
      <c r="M42" s="397"/>
      <c r="N42" s="259"/>
    </row>
    <row r="43" spans="1:14" x14ac:dyDescent="0.3">
      <c r="A43" s="257"/>
      <c r="B43" s="258"/>
      <c r="C43" s="395"/>
      <c r="D43" s="396"/>
      <c r="E43" s="396"/>
      <c r="F43" s="396"/>
      <c r="G43" s="396"/>
      <c r="H43" s="396"/>
      <c r="I43" s="396"/>
      <c r="J43" s="396"/>
      <c r="K43" s="396"/>
      <c r="L43" s="396"/>
      <c r="M43" s="397"/>
      <c r="N43" s="259"/>
    </row>
    <row r="44" spans="1:14" x14ac:dyDescent="0.3">
      <c r="A44" s="257"/>
      <c r="B44" s="258"/>
      <c r="C44" s="395"/>
      <c r="D44" s="396"/>
      <c r="E44" s="396"/>
      <c r="F44" s="396"/>
      <c r="G44" s="396"/>
      <c r="H44" s="396"/>
      <c r="I44" s="396"/>
      <c r="J44" s="396"/>
      <c r="K44" s="396"/>
      <c r="L44" s="396"/>
      <c r="M44" s="397"/>
      <c r="N44" s="259"/>
    </row>
    <row r="45" spans="1:14" x14ac:dyDescent="0.3">
      <c r="A45" s="257"/>
      <c r="B45" s="258"/>
      <c r="C45" s="395"/>
      <c r="D45" s="396"/>
      <c r="E45" s="396"/>
      <c r="F45" s="396"/>
      <c r="G45" s="396"/>
      <c r="H45" s="396"/>
      <c r="I45" s="396"/>
      <c r="J45" s="396"/>
      <c r="K45" s="396"/>
      <c r="L45" s="396"/>
      <c r="M45" s="397"/>
      <c r="N45" s="259"/>
    </row>
    <row r="46" spans="1:14" x14ac:dyDescent="0.3">
      <c r="A46" s="257"/>
      <c r="B46" s="258"/>
      <c r="C46" s="395"/>
      <c r="D46" s="396"/>
      <c r="E46" s="396"/>
      <c r="F46" s="396"/>
      <c r="G46" s="396"/>
      <c r="H46" s="396"/>
      <c r="I46" s="396"/>
      <c r="J46" s="396"/>
      <c r="K46" s="396"/>
      <c r="L46" s="396"/>
      <c r="M46" s="397"/>
      <c r="N46" s="259"/>
    </row>
    <row r="47" spans="1:14" x14ac:dyDescent="0.3">
      <c r="A47" s="257"/>
      <c r="B47" s="258"/>
      <c r="C47" s="395"/>
      <c r="D47" s="396"/>
      <c r="E47" s="396"/>
      <c r="F47" s="396"/>
      <c r="G47" s="396"/>
      <c r="H47" s="396"/>
      <c r="I47" s="396"/>
      <c r="J47" s="396"/>
      <c r="K47" s="396"/>
      <c r="L47" s="396"/>
      <c r="M47" s="397"/>
      <c r="N47" s="259"/>
    </row>
    <row r="48" spans="1:14" x14ac:dyDescent="0.3">
      <c r="A48" s="257"/>
      <c r="B48" s="258"/>
      <c r="C48" s="395"/>
      <c r="D48" s="396"/>
      <c r="E48" s="396"/>
      <c r="F48" s="396"/>
      <c r="G48" s="396"/>
      <c r="H48" s="396"/>
      <c r="I48" s="396"/>
      <c r="J48" s="396"/>
      <c r="K48" s="396"/>
      <c r="L48" s="396"/>
      <c r="M48" s="397"/>
      <c r="N48" s="259"/>
    </row>
    <row r="49" spans="1:14" x14ac:dyDescent="0.3">
      <c r="A49" s="257"/>
      <c r="B49" s="258"/>
      <c r="C49" s="395"/>
      <c r="D49" s="396"/>
      <c r="E49" s="396"/>
      <c r="F49" s="396"/>
      <c r="G49" s="396"/>
      <c r="H49" s="396"/>
      <c r="I49" s="396"/>
      <c r="J49" s="396"/>
      <c r="K49" s="396"/>
      <c r="L49" s="396"/>
      <c r="M49" s="397"/>
      <c r="N49" s="259"/>
    </row>
    <row r="50" spans="1:14" x14ac:dyDescent="0.3">
      <c r="A50" s="257"/>
      <c r="B50" s="258"/>
      <c r="C50" s="395"/>
      <c r="D50" s="396"/>
      <c r="E50" s="396"/>
      <c r="F50" s="396"/>
      <c r="G50" s="396"/>
      <c r="H50" s="396"/>
      <c r="I50" s="396"/>
      <c r="J50" s="396"/>
      <c r="K50" s="396"/>
      <c r="L50" s="396"/>
      <c r="M50" s="397"/>
      <c r="N50" s="259"/>
    </row>
    <row r="51" spans="1:14" x14ac:dyDescent="0.3">
      <c r="A51" s="257"/>
      <c r="B51" s="258"/>
      <c r="C51" s="395"/>
      <c r="D51" s="396"/>
      <c r="E51" s="396"/>
      <c r="F51" s="396"/>
      <c r="G51" s="396"/>
      <c r="H51" s="396"/>
      <c r="I51" s="396"/>
      <c r="J51" s="396"/>
      <c r="K51" s="396"/>
      <c r="L51" s="396"/>
      <c r="M51" s="397"/>
      <c r="N51" s="259"/>
    </row>
    <row r="52" spans="1:14" x14ac:dyDescent="0.3">
      <c r="A52" s="257"/>
      <c r="B52" s="258"/>
      <c r="C52" s="395"/>
      <c r="D52" s="396"/>
      <c r="E52" s="396"/>
      <c r="F52" s="396"/>
      <c r="G52" s="396"/>
      <c r="H52" s="396"/>
      <c r="I52" s="396"/>
      <c r="J52" s="396"/>
      <c r="K52" s="396"/>
      <c r="L52" s="396"/>
      <c r="M52" s="397"/>
      <c r="N52" s="259"/>
    </row>
    <row r="53" spans="1:14" x14ac:dyDescent="0.3">
      <c r="A53" s="257"/>
      <c r="B53" s="258"/>
      <c r="C53" s="395"/>
      <c r="D53" s="396"/>
      <c r="E53" s="396"/>
      <c r="F53" s="396"/>
      <c r="G53" s="396"/>
      <c r="H53" s="396"/>
      <c r="I53" s="396"/>
      <c r="J53" s="396"/>
      <c r="K53" s="396"/>
      <c r="L53" s="396"/>
      <c r="M53" s="397"/>
      <c r="N53" s="259"/>
    </row>
    <row r="54" spans="1:14" x14ac:dyDescent="0.3">
      <c r="A54" s="257"/>
      <c r="B54" s="258"/>
      <c r="C54" s="395"/>
      <c r="D54" s="396"/>
      <c r="E54" s="396"/>
      <c r="F54" s="396"/>
      <c r="G54" s="396"/>
      <c r="H54" s="396"/>
      <c r="I54" s="396"/>
      <c r="J54" s="396"/>
      <c r="K54" s="396"/>
      <c r="L54" s="396"/>
      <c r="M54" s="397"/>
      <c r="N54" s="259"/>
    </row>
    <row r="55" spans="1:14" x14ac:dyDescent="0.3">
      <c r="A55" s="257"/>
      <c r="B55" s="258"/>
      <c r="C55" s="395"/>
      <c r="D55" s="396"/>
      <c r="E55" s="396"/>
      <c r="F55" s="396"/>
      <c r="G55" s="396"/>
      <c r="H55" s="396"/>
      <c r="I55" s="396"/>
      <c r="J55" s="396"/>
      <c r="K55" s="396"/>
      <c r="L55" s="396"/>
      <c r="M55" s="397"/>
      <c r="N55" s="259"/>
    </row>
    <row r="56" spans="1:14" x14ac:dyDescent="0.3">
      <c r="A56" s="257"/>
      <c r="B56" s="258"/>
      <c r="C56" s="395"/>
      <c r="D56" s="396"/>
      <c r="E56" s="396"/>
      <c r="F56" s="396"/>
      <c r="G56" s="396"/>
      <c r="H56" s="396"/>
      <c r="I56" s="396"/>
      <c r="J56" s="396"/>
      <c r="K56" s="396"/>
      <c r="L56" s="396"/>
      <c r="M56" s="397"/>
      <c r="N56" s="259"/>
    </row>
    <row r="57" spans="1:14" x14ac:dyDescent="0.3">
      <c r="A57" s="257"/>
      <c r="B57" s="258"/>
      <c r="C57" s="395"/>
      <c r="D57" s="396"/>
      <c r="E57" s="396"/>
      <c r="F57" s="396"/>
      <c r="G57" s="396"/>
      <c r="H57" s="396"/>
      <c r="I57" s="396"/>
      <c r="J57" s="396"/>
      <c r="K57" s="396"/>
      <c r="L57" s="396"/>
      <c r="M57" s="397"/>
      <c r="N57" s="259"/>
    </row>
    <row r="58" spans="1:14" x14ac:dyDescent="0.3">
      <c r="A58" s="257"/>
      <c r="B58" s="258"/>
      <c r="C58" s="395"/>
      <c r="D58" s="396"/>
      <c r="E58" s="396"/>
      <c r="F58" s="396"/>
      <c r="G58" s="396"/>
      <c r="H58" s="396"/>
      <c r="I58" s="396"/>
      <c r="J58" s="396"/>
      <c r="K58" s="396"/>
      <c r="L58" s="396"/>
      <c r="M58" s="397"/>
      <c r="N58" s="259"/>
    </row>
    <row r="59" spans="1:14" x14ac:dyDescent="0.3">
      <c r="A59" s="257"/>
      <c r="B59" s="258"/>
      <c r="C59" s="395"/>
      <c r="D59" s="396"/>
      <c r="E59" s="396"/>
      <c r="F59" s="396"/>
      <c r="G59" s="396"/>
      <c r="H59" s="396"/>
      <c r="I59" s="396"/>
      <c r="J59" s="396"/>
      <c r="K59" s="396"/>
      <c r="L59" s="396"/>
      <c r="M59" s="397"/>
      <c r="N59" s="259"/>
    </row>
    <row r="60" spans="1:14" x14ac:dyDescent="0.3">
      <c r="A60" s="257"/>
      <c r="B60" s="258"/>
      <c r="C60" s="395"/>
      <c r="D60" s="396"/>
      <c r="E60" s="396"/>
      <c r="F60" s="396"/>
      <c r="G60" s="396"/>
      <c r="H60" s="396"/>
      <c r="I60" s="396"/>
      <c r="J60" s="396"/>
      <c r="K60" s="396"/>
      <c r="L60" s="396"/>
      <c r="M60" s="397"/>
      <c r="N60" s="259"/>
    </row>
    <row r="61" spans="1:14" x14ac:dyDescent="0.3">
      <c r="A61" s="257"/>
      <c r="B61" s="258"/>
      <c r="C61" s="395"/>
      <c r="D61" s="396"/>
      <c r="E61" s="396"/>
      <c r="F61" s="396"/>
      <c r="G61" s="396"/>
      <c r="H61" s="396"/>
      <c r="I61" s="396"/>
      <c r="J61" s="396"/>
      <c r="K61" s="396"/>
      <c r="L61" s="396"/>
      <c r="M61" s="397"/>
      <c r="N61" s="259"/>
    </row>
    <row r="62" spans="1:14" x14ac:dyDescent="0.3">
      <c r="A62" s="257"/>
      <c r="B62" s="258"/>
      <c r="C62" s="395"/>
      <c r="D62" s="396"/>
      <c r="E62" s="396"/>
      <c r="F62" s="396"/>
      <c r="G62" s="396"/>
      <c r="H62" s="396"/>
      <c r="I62" s="396"/>
      <c r="J62" s="396"/>
      <c r="K62" s="396"/>
      <c r="L62" s="396"/>
      <c r="M62" s="397"/>
      <c r="N62" s="259"/>
    </row>
    <row r="63" spans="1:14" x14ac:dyDescent="0.3">
      <c r="A63" s="257"/>
      <c r="B63" s="258"/>
      <c r="C63" s="395"/>
      <c r="D63" s="396"/>
      <c r="E63" s="396"/>
      <c r="F63" s="396"/>
      <c r="G63" s="396"/>
      <c r="H63" s="396"/>
      <c r="I63" s="396"/>
      <c r="J63" s="396"/>
      <c r="K63" s="396"/>
      <c r="L63" s="396"/>
      <c r="M63" s="397"/>
      <c r="N63" s="259"/>
    </row>
    <row r="64" spans="1:14" x14ac:dyDescent="0.3">
      <c r="A64" s="257"/>
      <c r="B64" s="258"/>
      <c r="C64" s="395"/>
      <c r="D64" s="396"/>
      <c r="E64" s="396"/>
      <c r="F64" s="396"/>
      <c r="G64" s="396"/>
      <c r="H64" s="396"/>
      <c r="I64" s="396"/>
      <c r="J64" s="396"/>
      <c r="K64" s="396"/>
      <c r="L64" s="396"/>
      <c r="M64" s="397"/>
      <c r="N64" s="259"/>
    </row>
    <row r="65" spans="1:14" x14ac:dyDescent="0.3">
      <c r="A65" s="257"/>
      <c r="B65" s="258"/>
      <c r="C65" s="395"/>
      <c r="D65" s="396"/>
      <c r="E65" s="396"/>
      <c r="F65" s="396"/>
      <c r="G65" s="396"/>
      <c r="H65" s="396"/>
      <c r="I65" s="396"/>
      <c r="J65" s="396"/>
      <c r="K65" s="396"/>
      <c r="L65" s="396"/>
      <c r="M65" s="397"/>
      <c r="N65" s="259"/>
    </row>
    <row r="66" spans="1:14" x14ac:dyDescent="0.3">
      <c r="A66" s="257"/>
      <c r="B66" s="258"/>
      <c r="C66" s="395"/>
      <c r="D66" s="396"/>
      <c r="E66" s="396"/>
      <c r="F66" s="396"/>
      <c r="G66" s="396"/>
      <c r="H66" s="396"/>
      <c r="I66" s="396"/>
      <c r="J66" s="396"/>
      <c r="K66" s="396"/>
      <c r="L66" s="396"/>
      <c r="M66" s="397"/>
      <c r="N66" s="259"/>
    </row>
    <row r="67" spans="1:14" x14ac:dyDescent="0.3">
      <c r="A67" s="257"/>
      <c r="B67" s="258"/>
      <c r="C67" s="395"/>
      <c r="D67" s="396"/>
      <c r="E67" s="396"/>
      <c r="F67" s="396"/>
      <c r="G67" s="396"/>
      <c r="H67" s="396"/>
      <c r="I67" s="396"/>
      <c r="J67" s="396"/>
      <c r="K67" s="396"/>
      <c r="L67" s="396"/>
      <c r="M67" s="397"/>
      <c r="N67" s="259"/>
    </row>
    <row r="68" spans="1:14" x14ac:dyDescent="0.3">
      <c r="A68" s="257"/>
      <c r="B68" s="258"/>
      <c r="C68" s="398"/>
      <c r="D68" s="399"/>
      <c r="E68" s="399"/>
      <c r="F68" s="399"/>
      <c r="G68" s="399"/>
      <c r="H68" s="399"/>
      <c r="I68" s="399"/>
      <c r="J68" s="399"/>
      <c r="K68" s="399"/>
      <c r="L68" s="399"/>
      <c r="M68" s="400"/>
      <c r="N68" s="259"/>
    </row>
    <row r="69" spans="1:14" x14ac:dyDescent="0.3">
      <c r="A69" s="260"/>
      <c r="B69" s="261"/>
      <c r="C69" s="261"/>
      <c r="D69" s="261"/>
      <c r="E69" s="261"/>
      <c r="F69" s="261"/>
      <c r="G69" s="261"/>
      <c r="H69" s="261"/>
      <c r="I69" s="261"/>
      <c r="J69" s="261"/>
      <c r="K69" s="261"/>
      <c r="L69" s="261"/>
      <c r="M69" s="261"/>
      <c r="N69" s="262"/>
    </row>
  </sheetData>
  <mergeCells count="3">
    <mergeCell ref="A1:N1"/>
    <mergeCell ref="A2:N2"/>
    <mergeCell ref="C39:M68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BDDFB-657C-453E-A893-B9F916E04D1E}">
  <dimension ref="B3:N32"/>
  <sheetViews>
    <sheetView workbookViewId="0">
      <selection activeCell="G16" sqref="G16"/>
    </sheetView>
  </sheetViews>
  <sheetFormatPr defaultRowHeight="14.4" x14ac:dyDescent="0.3"/>
  <cols>
    <col min="2" max="2" width="16.21875" customWidth="1"/>
  </cols>
  <sheetData>
    <row r="3" spans="2:14" x14ac:dyDescent="0.3">
      <c r="B3" t="s">
        <v>376</v>
      </c>
    </row>
    <row r="5" spans="2:14" x14ac:dyDescent="0.3">
      <c r="C5" s="401" t="s">
        <v>377</v>
      </c>
      <c r="D5" s="401"/>
      <c r="E5" s="401"/>
      <c r="F5" s="401"/>
      <c r="G5" s="401"/>
      <c r="H5" s="401"/>
      <c r="I5" s="401" t="s">
        <v>378</v>
      </c>
      <c r="J5" s="401"/>
      <c r="K5" s="401"/>
      <c r="L5" s="401"/>
      <c r="M5" s="401"/>
      <c r="N5" s="401"/>
    </row>
    <row r="6" spans="2:14" ht="28.8" x14ac:dyDescent="0.3">
      <c r="B6" s="229" t="s">
        <v>379</v>
      </c>
      <c r="C6" s="343">
        <v>201912</v>
      </c>
      <c r="D6" s="344">
        <v>202003</v>
      </c>
      <c r="E6" s="344">
        <v>202006</v>
      </c>
      <c r="F6" s="344">
        <v>202009</v>
      </c>
      <c r="G6" s="344">
        <v>202012</v>
      </c>
      <c r="H6" s="345">
        <v>202103</v>
      </c>
      <c r="I6" s="343">
        <v>201912</v>
      </c>
      <c r="J6" s="344">
        <v>202003</v>
      </c>
      <c r="K6" s="344">
        <v>202006</v>
      </c>
      <c r="L6" s="344">
        <v>202009</v>
      </c>
      <c r="M6" s="344">
        <v>202012</v>
      </c>
      <c r="N6" s="345">
        <v>202103</v>
      </c>
    </row>
    <row r="7" spans="2:14" x14ac:dyDescent="0.3">
      <c r="B7" s="346" t="s">
        <v>380</v>
      </c>
      <c r="C7" s="347">
        <v>34277</v>
      </c>
      <c r="D7" s="348">
        <v>33569</v>
      </c>
      <c r="E7" s="348">
        <v>63948</v>
      </c>
      <c r="F7" s="348">
        <v>65506</v>
      </c>
      <c r="G7" s="348">
        <v>57988</v>
      </c>
      <c r="H7" s="349">
        <v>51100</v>
      </c>
      <c r="I7" s="350">
        <v>7.3752520134177643E-2</v>
      </c>
      <c r="J7" s="351">
        <v>7.4363615016714041E-2</v>
      </c>
      <c r="K7" s="351">
        <v>0.14550965240422686</v>
      </c>
      <c r="L7" s="351">
        <v>0.1528143254390385</v>
      </c>
      <c r="M7" s="351">
        <v>0.13839915415844253</v>
      </c>
      <c r="N7" s="352">
        <v>0.12488910287587099</v>
      </c>
    </row>
    <row r="8" spans="2:14" x14ac:dyDescent="0.3">
      <c r="B8" s="346" t="s">
        <v>381</v>
      </c>
      <c r="C8" s="353">
        <v>26659</v>
      </c>
      <c r="D8" s="354">
        <v>26429</v>
      </c>
      <c r="E8" s="354">
        <v>25036</v>
      </c>
      <c r="F8" s="354">
        <v>25611</v>
      </c>
      <c r="G8" s="354">
        <v>26415</v>
      </c>
      <c r="H8" s="355">
        <v>27247</v>
      </c>
      <c r="I8" s="356">
        <v>5.7361158626981414E-2</v>
      </c>
      <c r="J8" s="357">
        <v>5.8546753888311695E-2</v>
      </c>
      <c r="K8" s="357">
        <v>5.6967843522740716E-2</v>
      </c>
      <c r="L8" s="357">
        <v>5.97460948435138E-2</v>
      </c>
      <c r="M8" s="357">
        <v>6.3044313601008137E-2</v>
      </c>
      <c r="N8" s="358">
        <v>6.6592042780016764E-2</v>
      </c>
    </row>
    <row r="9" spans="2:14" x14ac:dyDescent="0.3">
      <c r="B9" s="346" t="s">
        <v>382</v>
      </c>
      <c r="C9" s="353">
        <v>31969</v>
      </c>
      <c r="D9" s="354">
        <v>31287</v>
      </c>
      <c r="E9" s="354">
        <v>28794</v>
      </c>
      <c r="F9" s="354">
        <v>28994</v>
      </c>
      <c r="G9" s="354">
        <v>29709</v>
      </c>
      <c r="H9" s="355">
        <v>30305</v>
      </c>
      <c r="I9" s="356">
        <v>6.8786484119658237E-2</v>
      </c>
      <c r="J9" s="357">
        <v>6.9308422146263871E-2</v>
      </c>
      <c r="K9" s="357">
        <v>6.5518936187641652E-2</v>
      </c>
      <c r="L9" s="357">
        <v>6.7638056846387851E-2</v>
      </c>
      <c r="M9" s="357">
        <v>7.0906057648016302E-2</v>
      </c>
      <c r="N9" s="358">
        <v>7.406583684252975E-2</v>
      </c>
    </row>
    <row r="10" spans="2:14" x14ac:dyDescent="0.3">
      <c r="B10" s="346" t="s">
        <v>383</v>
      </c>
      <c r="C10" s="353">
        <v>28319</v>
      </c>
      <c r="D10" s="354">
        <v>27751</v>
      </c>
      <c r="E10" s="354">
        <v>25240</v>
      </c>
      <c r="F10" s="354">
        <v>25002</v>
      </c>
      <c r="G10" s="354">
        <v>28943</v>
      </c>
      <c r="H10" s="355">
        <v>32575</v>
      </c>
      <c r="I10" s="356">
        <v>6.0932917632225012E-2</v>
      </c>
      <c r="J10" s="357">
        <v>6.1475309968388431E-2</v>
      </c>
      <c r="K10" s="357">
        <v>5.743203269348042E-2</v>
      </c>
      <c r="L10" s="357">
        <v>5.8325401713229939E-2</v>
      </c>
      <c r="M10" s="357">
        <v>6.9077856087600933E-2</v>
      </c>
      <c r="N10" s="358">
        <v>7.961374806617412E-2</v>
      </c>
    </row>
    <row r="11" spans="2:14" x14ac:dyDescent="0.3">
      <c r="B11" s="346" t="s">
        <v>384</v>
      </c>
      <c r="C11" s="353">
        <v>51070</v>
      </c>
      <c r="D11" s="354">
        <v>49845</v>
      </c>
      <c r="E11" s="354">
        <v>45293</v>
      </c>
      <c r="F11" s="354">
        <v>45332</v>
      </c>
      <c r="G11" s="354">
        <v>45609</v>
      </c>
      <c r="H11" s="355">
        <v>45857</v>
      </c>
      <c r="I11" s="356">
        <v>0.1098853809625245</v>
      </c>
      <c r="J11" s="357">
        <v>0.11041896960017013</v>
      </c>
      <c r="K11" s="357">
        <v>0.10306137308977055</v>
      </c>
      <c r="L11" s="357">
        <v>0.10575182427262378</v>
      </c>
      <c r="M11" s="357">
        <v>0.10885436680024153</v>
      </c>
      <c r="N11" s="358">
        <v>0.11207513875888094</v>
      </c>
    </row>
    <row r="12" spans="2:14" x14ac:dyDescent="0.3">
      <c r="B12" s="346" t="s">
        <v>385</v>
      </c>
      <c r="C12" s="353">
        <v>37399</v>
      </c>
      <c r="D12" s="354">
        <v>36452</v>
      </c>
      <c r="E12" s="354">
        <v>32713</v>
      </c>
      <c r="F12" s="354">
        <v>31677</v>
      </c>
      <c r="G12" s="354">
        <v>31209</v>
      </c>
      <c r="H12" s="355">
        <v>30817</v>
      </c>
      <c r="I12" s="356">
        <v>8.047000905849723E-2</v>
      </c>
      <c r="J12" s="357">
        <v>8.0750171127804221E-2</v>
      </c>
      <c r="K12" s="357">
        <v>7.4436374227489097E-2</v>
      </c>
      <c r="L12" s="357">
        <v>7.3897038239740212E-2</v>
      </c>
      <c r="M12" s="357">
        <v>7.4486086813320571E-2</v>
      </c>
      <c r="N12" s="358">
        <v>7.5317171885043374E-2</v>
      </c>
    </row>
    <row r="13" spans="2:14" x14ac:dyDescent="0.3">
      <c r="B13" s="346" t="s">
        <v>386</v>
      </c>
      <c r="C13" s="353">
        <v>30947</v>
      </c>
      <c r="D13" s="354">
        <v>30054</v>
      </c>
      <c r="E13" s="354">
        <v>26700</v>
      </c>
      <c r="F13" s="354">
        <v>25535</v>
      </c>
      <c r="G13" s="354">
        <v>25028</v>
      </c>
      <c r="H13" s="355">
        <v>24378</v>
      </c>
      <c r="I13" s="356">
        <v>6.6587485503176932E-2</v>
      </c>
      <c r="J13" s="357">
        <v>6.6577023018628015E-2</v>
      </c>
      <c r="K13" s="357">
        <v>6.0754170876225325E-2</v>
      </c>
      <c r="L13" s="357">
        <v>5.9568799805908589E-2</v>
      </c>
      <c r="M13" s="357">
        <v>5.9733979966156793E-2</v>
      </c>
      <c r="N13" s="358">
        <v>5.9580167317181659E-2</v>
      </c>
    </row>
    <row r="14" spans="2:14" x14ac:dyDescent="0.3">
      <c r="B14" s="346" t="s">
        <v>387</v>
      </c>
      <c r="C14" s="353">
        <v>35831</v>
      </c>
      <c r="D14" s="354">
        <v>34658</v>
      </c>
      <c r="E14" s="354">
        <v>30762</v>
      </c>
      <c r="F14" s="354">
        <v>29515</v>
      </c>
      <c r="G14" s="354">
        <v>28771</v>
      </c>
      <c r="H14" s="355">
        <v>28060</v>
      </c>
      <c r="I14" s="356">
        <v>7.7096202961977986E-2</v>
      </c>
      <c r="J14" s="357">
        <v>7.677601862579389E-2</v>
      </c>
      <c r="K14" s="357">
        <v>6.9996996423012867E-2</v>
      </c>
      <c r="L14" s="357">
        <v>6.8853460985760409E-2</v>
      </c>
      <c r="M14" s="357">
        <v>6.8667346076646041E-2</v>
      </c>
      <c r="N14" s="358">
        <v>6.8579025962758125E-2</v>
      </c>
    </row>
    <row r="15" spans="2:14" x14ac:dyDescent="0.3">
      <c r="B15" s="346" t="s">
        <v>388</v>
      </c>
      <c r="C15" s="353">
        <v>31883</v>
      </c>
      <c r="D15" s="354">
        <v>28272</v>
      </c>
      <c r="E15" s="354">
        <v>24540</v>
      </c>
      <c r="F15" s="354">
        <v>22856</v>
      </c>
      <c r="G15" s="354">
        <v>21806</v>
      </c>
      <c r="H15" s="355">
        <v>20798</v>
      </c>
      <c r="I15" s="356">
        <v>6.860144118324199E-2</v>
      </c>
      <c r="J15" s="357">
        <v>6.2629453476497343E-2</v>
      </c>
      <c r="K15" s="357">
        <v>5.5839226715452037E-2</v>
      </c>
      <c r="L15" s="357">
        <v>5.3319149730324915E-2</v>
      </c>
      <c r="M15" s="357">
        <v>5.2044077319083226E-2</v>
      </c>
      <c r="N15" s="358">
        <v>5.0830598074605965E-2</v>
      </c>
    </row>
    <row r="16" spans="2:14" x14ac:dyDescent="0.3">
      <c r="B16" s="346" t="s">
        <v>389</v>
      </c>
      <c r="C16" s="353">
        <v>62350</v>
      </c>
      <c r="D16" s="354">
        <v>59920</v>
      </c>
      <c r="E16" s="354">
        <v>52450</v>
      </c>
      <c r="F16" s="354">
        <v>49920</v>
      </c>
      <c r="G16" s="354">
        <v>48274</v>
      </c>
      <c r="H16" s="355">
        <v>46499</v>
      </c>
      <c r="I16" s="356">
        <v>0.13415612890177017</v>
      </c>
      <c r="J16" s="357">
        <v>0.1327375796658079</v>
      </c>
      <c r="K16" s="357">
        <v>0.11934667649655499</v>
      </c>
      <c r="L16" s="357">
        <v>0.11645484575331728</v>
      </c>
      <c r="M16" s="357">
        <v>0.11521488528393212</v>
      </c>
      <c r="N16" s="358">
        <v>0.11364419558953277</v>
      </c>
    </row>
    <row r="17" spans="2:14" x14ac:dyDescent="0.3">
      <c r="B17" s="346" t="s">
        <v>390</v>
      </c>
      <c r="C17" s="353">
        <v>12821</v>
      </c>
      <c r="D17" s="354">
        <v>14908</v>
      </c>
      <c r="E17" s="354">
        <v>14279</v>
      </c>
      <c r="F17" s="354">
        <v>13121</v>
      </c>
      <c r="G17" s="354">
        <v>12273</v>
      </c>
      <c r="H17" s="355">
        <v>11516</v>
      </c>
      <c r="I17" s="356">
        <v>2.7586459160378433E-2</v>
      </c>
      <c r="J17" s="357">
        <v>3.3024897157173966E-2</v>
      </c>
      <c r="K17" s="357">
        <v>3.2490966514667464E-2</v>
      </c>
      <c r="L17" s="357">
        <v>3.0609055110762742E-2</v>
      </c>
      <c r="M17" s="357">
        <v>2.9291798630519509E-2</v>
      </c>
      <c r="N17" s="358">
        <v>2.8145262401536794E-2</v>
      </c>
    </row>
    <row r="18" spans="2:14" x14ac:dyDescent="0.3">
      <c r="B18" s="346" t="s">
        <v>391</v>
      </c>
      <c r="C18" s="353">
        <v>41945</v>
      </c>
      <c r="D18" s="354">
        <v>40451</v>
      </c>
      <c r="E18" s="354">
        <v>36019</v>
      </c>
      <c r="F18" s="354">
        <v>34141</v>
      </c>
      <c r="G18" s="354">
        <v>32757</v>
      </c>
      <c r="H18" s="355">
        <v>31268</v>
      </c>
      <c r="I18" s="356">
        <v>9.0251464743941454E-2</v>
      </c>
      <c r="J18" s="357">
        <v>8.9608942507703515E-2</v>
      </c>
      <c r="K18" s="357">
        <v>8.1958969318005989E-2</v>
      </c>
      <c r="L18" s="357">
        <v>7.9645129985256524E-2</v>
      </c>
      <c r="M18" s="357">
        <v>7.8180676911914576E-2</v>
      </c>
      <c r="N18" s="358">
        <v>7.6419422088507508E-2</v>
      </c>
    </row>
    <row r="19" spans="2:14" x14ac:dyDescent="0.3">
      <c r="B19" s="346" t="s">
        <v>392</v>
      </c>
      <c r="C19" s="353">
        <v>7082</v>
      </c>
      <c r="D19" s="354">
        <v>6785</v>
      </c>
      <c r="E19" s="354">
        <v>6052</v>
      </c>
      <c r="F19" s="354">
        <v>5634</v>
      </c>
      <c r="G19" s="354">
        <v>5399</v>
      </c>
      <c r="H19" s="355">
        <v>5128</v>
      </c>
      <c r="I19" s="356">
        <v>1.5238070647671794E-2</v>
      </c>
      <c r="J19" s="357">
        <v>1.5030448565295503E-2</v>
      </c>
      <c r="K19" s="357">
        <v>1.3770945398611073E-2</v>
      </c>
      <c r="L19" s="357">
        <v>1.3143161077207323E-2</v>
      </c>
      <c r="M19" s="357">
        <v>1.2885718308985158E-2</v>
      </c>
      <c r="N19" s="358">
        <v>1.2532902535175468E-2</v>
      </c>
    </row>
    <row r="20" spans="2:14" x14ac:dyDescent="0.3">
      <c r="B20" s="346" t="s">
        <v>393</v>
      </c>
      <c r="C20" s="353">
        <v>5497</v>
      </c>
      <c r="D20" s="354">
        <v>5289</v>
      </c>
      <c r="E20" s="354">
        <v>4680</v>
      </c>
      <c r="F20" s="354">
        <v>4401</v>
      </c>
      <c r="G20" s="354">
        <v>4260</v>
      </c>
      <c r="H20" s="355">
        <v>4041</v>
      </c>
      <c r="I20" s="356">
        <v>1.182768629627956E-2</v>
      </c>
      <c r="J20" s="357">
        <v>1.1716439566963584E-2</v>
      </c>
      <c r="K20" s="357">
        <v>1.064904568167545E-2</v>
      </c>
      <c r="L20" s="357">
        <v>1.0266782375006998E-2</v>
      </c>
      <c r="M20" s="357">
        <v>1.0167282829464117E-2</v>
      </c>
      <c r="N20" s="358">
        <v>9.8762595835889359E-3</v>
      </c>
    </row>
    <row r="21" spans="2:14" x14ac:dyDescent="0.3">
      <c r="B21" s="346" t="s">
        <v>394</v>
      </c>
      <c r="C21" s="353">
        <v>12570</v>
      </c>
      <c r="D21" s="354">
        <v>12148</v>
      </c>
      <c r="E21" s="354">
        <v>10874</v>
      </c>
      <c r="F21" s="354">
        <v>10187</v>
      </c>
      <c r="G21" s="354">
        <v>9779</v>
      </c>
      <c r="H21" s="355">
        <v>9311</v>
      </c>
      <c r="I21" s="356">
        <v>2.704639198548919E-2</v>
      </c>
      <c r="J21" s="357">
        <v>2.6910816384850371E-2</v>
      </c>
      <c r="K21" s="357">
        <v>2.4743103150115138E-2</v>
      </c>
      <c r="L21" s="357">
        <v>2.3764533527424744E-2</v>
      </c>
      <c r="M21" s="357">
        <v>2.3339403471673615E-2</v>
      </c>
      <c r="N21" s="358">
        <v>2.2756212071961542E-2</v>
      </c>
    </row>
    <row r="22" spans="2:14" x14ac:dyDescent="0.3">
      <c r="B22" s="346" t="s">
        <v>395</v>
      </c>
      <c r="C22" s="353">
        <v>2365</v>
      </c>
      <c r="D22" s="354">
        <v>2279</v>
      </c>
      <c r="E22" s="354">
        <v>2032</v>
      </c>
      <c r="F22" s="354">
        <v>1885</v>
      </c>
      <c r="G22" s="354">
        <v>1826</v>
      </c>
      <c r="H22" s="355">
        <v>1730</v>
      </c>
      <c r="I22" s="356">
        <v>5.0886807514464545E-3</v>
      </c>
      <c r="J22" s="357">
        <v>5.0485471304802434E-3</v>
      </c>
      <c r="K22" s="357">
        <v>4.6236882105052382E-3</v>
      </c>
      <c r="L22" s="357">
        <v>4.3973834984976576E-3</v>
      </c>
      <c r="M22" s="357">
        <v>4.3580888372303939E-3</v>
      </c>
      <c r="N22" s="358">
        <v>4.2281437959932836E-3</v>
      </c>
    </row>
    <row r="23" spans="2:14" x14ac:dyDescent="0.3">
      <c r="B23" s="346" t="s">
        <v>396</v>
      </c>
      <c r="C23" s="353">
        <v>2295</v>
      </c>
      <c r="D23" s="354">
        <v>2199</v>
      </c>
      <c r="E23" s="354">
        <v>1946</v>
      </c>
      <c r="F23" s="354">
        <v>1801</v>
      </c>
      <c r="G23" s="354">
        <v>1733</v>
      </c>
      <c r="H23" s="355">
        <v>1658</v>
      </c>
      <c r="I23" s="356">
        <v>4.938064407851845E-3</v>
      </c>
      <c r="J23" s="357">
        <v>4.871327397949125E-3</v>
      </c>
      <c r="K23" s="357">
        <v>4.4280006189188941E-3</v>
      </c>
      <c r="L23" s="357">
        <v>4.2014258253550568E-3</v>
      </c>
      <c r="M23" s="357">
        <v>4.1361270289815297E-3</v>
      </c>
      <c r="N23" s="358">
        <v>4.0521748056398061E-3</v>
      </c>
    </row>
    <row r="24" spans="2:14" x14ac:dyDescent="0.3">
      <c r="B24" s="346" t="s">
        <v>397</v>
      </c>
      <c r="C24" s="353">
        <v>1670</v>
      </c>
      <c r="D24" s="354">
        <v>1612</v>
      </c>
      <c r="E24" s="354">
        <v>1430</v>
      </c>
      <c r="F24" s="354">
        <v>1327</v>
      </c>
      <c r="G24" s="354">
        <v>1281</v>
      </c>
      <c r="H24" s="355">
        <v>1232</v>
      </c>
      <c r="I24" s="356">
        <v>3.5932756257571162E-3</v>
      </c>
      <c r="J24" s="357">
        <v>3.5709776105020412E-3</v>
      </c>
      <c r="K24" s="357">
        <v>3.2538750694008317E-3</v>
      </c>
      <c r="L24" s="357">
        <v>3.095664669764664E-3</v>
      </c>
      <c r="M24" s="357">
        <v>3.0573449071698436E-3</v>
      </c>
      <c r="N24" s="358">
        <v>3.0110249460483965E-3</v>
      </c>
    </row>
    <row r="25" spans="2:14" x14ac:dyDescent="0.3">
      <c r="B25" s="346" t="s">
        <v>398</v>
      </c>
      <c r="C25" s="353">
        <v>1368</v>
      </c>
      <c r="D25" s="354">
        <v>1319</v>
      </c>
      <c r="E25" s="354">
        <v>1181</v>
      </c>
      <c r="F25" s="354">
        <v>1092</v>
      </c>
      <c r="G25" s="354">
        <v>1039</v>
      </c>
      <c r="H25" s="355">
        <v>987</v>
      </c>
      <c r="I25" s="356">
        <v>2.9434736862489429E-3</v>
      </c>
      <c r="J25" s="357">
        <v>2.9219103401068192E-3</v>
      </c>
      <c r="K25" s="357">
        <v>2.6872912286450227E-3</v>
      </c>
      <c r="L25" s="357">
        <v>2.5474497508538156E-3</v>
      </c>
      <c r="M25" s="357">
        <v>2.4797668685007553E-3</v>
      </c>
      <c r="N25" s="358">
        <v>2.4122415760955904E-3</v>
      </c>
    </row>
    <row r="26" spans="2:14" x14ac:dyDescent="0.3">
      <c r="B26" s="346" t="s">
        <v>399</v>
      </c>
      <c r="C26" s="353">
        <v>2356</v>
      </c>
      <c r="D26" s="354">
        <v>2298</v>
      </c>
      <c r="E26" s="354">
        <v>2085</v>
      </c>
      <c r="F26" s="354">
        <v>1938</v>
      </c>
      <c r="G26" s="354">
        <v>1853</v>
      </c>
      <c r="H26" s="355">
        <v>1743</v>
      </c>
      <c r="I26" s="356">
        <v>5.0693157929842907E-3</v>
      </c>
      <c r="J26" s="357">
        <v>5.0906368169563844E-3</v>
      </c>
      <c r="K26" s="357">
        <v>4.7442863774131011E-3</v>
      </c>
      <c r="L26" s="357">
        <v>4.5210234589328708E-3</v>
      </c>
      <c r="M26" s="357">
        <v>4.4225293622058709E-3</v>
      </c>
      <c r="N26" s="358">
        <v>4.2599159748071061E-3</v>
      </c>
    </row>
    <row r="27" spans="2:14" x14ac:dyDescent="0.3">
      <c r="B27" s="346" t="s">
        <v>400</v>
      </c>
      <c r="C27" s="353">
        <v>461</v>
      </c>
      <c r="D27" s="354">
        <v>443</v>
      </c>
      <c r="E27" s="354">
        <v>394</v>
      </c>
      <c r="F27" s="354">
        <v>358</v>
      </c>
      <c r="G27" s="354">
        <v>339</v>
      </c>
      <c r="H27" s="355">
        <v>319</v>
      </c>
      <c r="I27" s="356">
        <v>9.9191620567307213E-4</v>
      </c>
      <c r="J27" s="357">
        <v>9.813542688910696E-4</v>
      </c>
      <c r="K27" s="357">
        <v>8.9652222191883061E-4</v>
      </c>
      <c r="L27" s="357">
        <v>8.3515294029822896E-4</v>
      </c>
      <c r="M27" s="357">
        <v>8.0908659135876424E-4</v>
      </c>
      <c r="N27" s="358">
        <v>7.7964038781610265E-4</v>
      </c>
    </row>
    <row r="28" spans="2:14" x14ac:dyDescent="0.3">
      <c r="B28" s="346" t="s">
        <v>401</v>
      </c>
      <c r="C28" s="353">
        <v>573</v>
      </c>
      <c r="D28" s="354">
        <v>556</v>
      </c>
      <c r="E28" s="354">
        <v>489</v>
      </c>
      <c r="F28" s="354">
        <v>464</v>
      </c>
      <c r="G28" s="354">
        <v>439</v>
      </c>
      <c r="H28" s="355">
        <v>414</v>
      </c>
      <c r="I28" s="356">
        <v>1.2329023554244476E-3</v>
      </c>
      <c r="J28" s="357">
        <v>1.2316771410912748E-3</v>
      </c>
      <c r="K28" s="357">
        <v>1.1126887475083965E-3</v>
      </c>
      <c r="L28" s="357">
        <v>1.0824328611686543E-3</v>
      </c>
      <c r="M28" s="357">
        <v>1.0477552023790487E-3</v>
      </c>
      <c r="N28" s="358">
        <v>1.0118216945324968E-3</v>
      </c>
    </row>
    <row r="29" spans="2:14" x14ac:dyDescent="0.3">
      <c r="B29" s="346" t="s">
        <v>402</v>
      </c>
      <c r="C29" s="353">
        <v>320</v>
      </c>
      <c r="D29" s="354">
        <v>305</v>
      </c>
      <c r="E29" s="354">
        <v>270</v>
      </c>
      <c r="F29" s="354">
        <v>255</v>
      </c>
      <c r="G29" s="354">
        <v>241</v>
      </c>
      <c r="H29" s="355">
        <v>238</v>
      </c>
      <c r="I29" s="356">
        <v>6.8853185643250124E-4</v>
      </c>
      <c r="J29" s="357">
        <v>6.7565023027488995E-4</v>
      </c>
      <c r="K29" s="357">
        <v>6.1436802009666057E-4</v>
      </c>
      <c r="L29" s="357">
        <v>5.9487150775432509E-4</v>
      </c>
      <c r="M29" s="357">
        <v>5.7519135255888548E-4</v>
      </c>
      <c r="N29" s="358">
        <v>5.8167527366844015E-4</v>
      </c>
    </row>
    <row r="30" spans="2:14" x14ac:dyDescent="0.3">
      <c r="B30" s="346" t="s">
        <v>403</v>
      </c>
      <c r="C30" s="353">
        <v>515</v>
      </c>
      <c r="D30" s="354">
        <v>475</v>
      </c>
      <c r="E30" s="354">
        <v>426</v>
      </c>
      <c r="F30" s="354">
        <v>389</v>
      </c>
      <c r="G30" s="354">
        <v>382</v>
      </c>
      <c r="H30" s="355">
        <v>374</v>
      </c>
      <c r="I30" s="356">
        <v>1.1081059564460568E-3</v>
      </c>
      <c r="J30" s="357">
        <v>1.0522421619035172E-3</v>
      </c>
      <c r="K30" s="357">
        <v>9.693362094858422E-4</v>
      </c>
      <c r="L30" s="357">
        <v>9.0747065300561742E-4</v>
      </c>
      <c r="M30" s="357">
        <v>9.1171409409748663E-4</v>
      </c>
      <c r="N30" s="358">
        <v>9.1406114433612029E-4</v>
      </c>
    </row>
    <row r="31" spans="2:14" x14ac:dyDescent="0.3">
      <c r="B31" s="346" t="s">
        <v>404</v>
      </c>
      <c r="C31" s="359">
        <v>2215</v>
      </c>
      <c r="D31" s="360">
        <v>2113</v>
      </c>
      <c r="E31" s="360">
        <v>1843</v>
      </c>
      <c r="F31" s="360">
        <v>1723</v>
      </c>
      <c r="G31" s="360">
        <v>1638</v>
      </c>
      <c r="H31" s="361">
        <v>1568</v>
      </c>
      <c r="I31" s="362">
        <v>4.7659314437437199E-3</v>
      </c>
      <c r="J31" s="363">
        <v>4.6808161854781719E-3</v>
      </c>
      <c r="K31" s="363">
        <v>4.1936305964375758E-3</v>
      </c>
      <c r="L31" s="363">
        <v>4.019465128865498E-3</v>
      </c>
      <c r="M31" s="363">
        <v>3.9093918485122595E-3</v>
      </c>
      <c r="N31" s="364">
        <v>3.8322135676979591E-3</v>
      </c>
    </row>
    <row r="32" spans="2:14" x14ac:dyDescent="0.3">
      <c r="B32" s="155" t="s">
        <v>405</v>
      </c>
      <c r="C32" s="354">
        <v>464757</v>
      </c>
      <c r="D32" s="354">
        <v>451417</v>
      </c>
      <c r="E32" s="354">
        <v>439476</v>
      </c>
      <c r="F32" s="354">
        <v>428664</v>
      </c>
      <c r="G32" s="354">
        <v>418991</v>
      </c>
      <c r="H32" s="354">
        <v>409163</v>
      </c>
      <c r="I32" s="357">
        <v>1</v>
      </c>
      <c r="J32" s="357">
        <v>1</v>
      </c>
      <c r="K32" s="357">
        <v>1</v>
      </c>
      <c r="L32" s="357">
        <v>1</v>
      </c>
      <c r="M32" s="357">
        <v>1</v>
      </c>
      <c r="N32" s="357">
        <v>1</v>
      </c>
    </row>
  </sheetData>
  <mergeCells count="2">
    <mergeCell ref="C5:H5"/>
    <mergeCell ref="I5:N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3" sqref="A3:N3"/>
    </sheetView>
  </sheetViews>
  <sheetFormatPr defaultColWidth="8.77734375" defaultRowHeight="15" x14ac:dyDescent="0.25"/>
  <cols>
    <col min="1" max="1" width="19" style="282" customWidth="1"/>
    <col min="2" max="2" width="14.21875" style="130" bestFit="1" customWidth="1"/>
    <col min="3" max="3" width="14.21875" style="130" customWidth="1"/>
    <col min="4" max="4" width="14.21875" style="271" customWidth="1"/>
    <col min="5" max="5" width="17.5546875" style="188" bestFit="1" customWidth="1"/>
    <col min="6" max="6" width="23" style="198" bestFit="1" customWidth="1"/>
    <col min="7" max="7" width="27.21875" style="198" customWidth="1"/>
    <col min="8" max="8" width="23.77734375" style="198" customWidth="1"/>
    <col min="9" max="9" width="20.77734375" style="198" customWidth="1"/>
    <col min="10" max="10" width="23.21875" style="188" bestFit="1" customWidth="1"/>
    <col min="11" max="11" width="18.21875" style="196" customWidth="1"/>
    <col min="12" max="12" width="17.77734375" style="196" bestFit="1" customWidth="1"/>
    <col min="13" max="13" width="18.44140625" style="69" bestFit="1" customWidth="1"/>
    <col min="14" max="14" width="8.77734375" style="69"/>
    <col min="15" max="15" width="9.44140625" style="69" hidden="1" customWidth="1"/>
    <col min="16" max="16384" width="8.77734375" style="69"/>
  </cols>
  <sheetData>
    <row r="1" spans="1:21" ht="26.25" customHeight="1" x14ac:dyDescent="0.4">
      <c r="A1" s="402" t="s">
        <v>19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70"/>
      <c r="O1" s="70"/>
      <c r="P1" s="70"/>
      <c r="Q1" s="71"/>
      <c r="R1" s="71"/>
    </row>
    <row r="2" spans="1:21" ht="26.25" customHeight="1" x14ac:dyDescent="0.4">
      <c r="A2" s="403" t="s">
        <v>18</v>
      </c>
      <c r="B2" s="403"/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71"/>
      <c r="O2" s="71"/>
      <c r="P2" s="71"/>
      <c r="Q2" s="71"/>
      <c r="R2" s="71"/>
    </row>
    <row r="3" spans="1:21" ht="17.399999999999999" x14ac:dyDescent="0.3">
      <c r="A3" s="372" t="str">
        <f>'Cover Page'!A5:N5</f>
        <v>For Reporting Period: January, February, and March 2021 and Overall Quarter Total</v>
      </c>
      <c r="B3" s="372"/>
      <c r="C3" s="372"/>
      <c r="D3" s="372"/>
      <c r="E3" s="372"/>
      <c r="F3" s="372"/>
      <c r="G3" s="372"/>
      <c r="H3" s="372"/>
      <c r="I3" s="372"/>
      <c r="J3" s="372"/>
      <c r="K3" s="372"/>
      <c r="L3" s="372"/>
      <c r="M3" s="372"/>
      <c r="N3" s="372"/>
      <c r="O3" s="71"/>
      <c r="P3" s="71"/>
      <c r="Q3" s="71"/>
      <c r="R3" s="71"/>
    </row>
    <row r="4" spans="1:21" s="8" customFormat="1" ht="12" customHeight="1" thickBot="1" x14ac:dyDescent="0.3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21st Century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12963</v>
      </c>
      <c r="N5" s="2"/>
      <c r="O5" s="2"/>
      <c r="P5" s="2"/>
      <c r="Q5" s="2"/>
      <c r="R5" s="2"/>
    </row>
    <row r="6" spans="1:21" s="3" customFormat="1" ht="13.8" x14ac:dyDescent="0.25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Farmers Insurance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 t="str">
        <f>'Cover Page'!L13</f>
        <v>0069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3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3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3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3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5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3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12963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12963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12963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12963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12963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12963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12963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12963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12963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12963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12963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12963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12963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12963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12963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12963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12963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12963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12963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12963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12963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12963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12963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12963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ht="13.8" x14ac:dyDescent="0.25">
      <c r="A41" s="321">
        <f t="shared" si="0"/>
        <v>12963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ht="13.8" x14ac:dyDescent="0.25">
      <c r="A42" s="321">
        <f t="shared" si="0"/>
        <v>12963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ht="13.8" x14ac:dyDescent="0.25">
      <c r="A43" s="321">
        <f t="shared" si="0"/>
        <v>12963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ht="13.8" x14ac:dyDescent="0.25">
      <c r="A44" s="321">
        <f t="shared" si="0"/>
        <v>12963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ht="13.8" x14ac:dyDescent="0.25">
      <c r="A45" s="321">
        <f t="shared" si="0"/>
        <v>12963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ht="13.8" x14ac:dyDescent="0.25">
      <c r="A46" s="321">
        <f t="shared" si="0"/>
        <v>12963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ht="13.8" x14ac:dyDescent="0.25">
      <c r="A47" s="321">
        <f t="shared" si="0"/>
        <v>12963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ht="13.8" x14ac:dyDescent="0.25">
      <c r="A48" s="321">
        <f t="shared" si="0"/>
        <v>12963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ht="13.8" x14ac:dyDescent="0.25">
      <c r="A49" s="321">
        <f t="shared" si="0"/>
        <v>12963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ht="13.8" x14ac:dyDescent="0.25">
      <c r="A50" s="321">
        <f t="shared" si="0"/>
        <v>12963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ht="13.8" x14ac:dyDescent="0.25">
      <c r="A51" s="321">
        <f t="shared" si="0"/>
        <v>12963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ht="13.8" x14ac:dyDescent="0.25">
      <c r="A52" s="321">
        <f t="shared" si="0"/>
        <v>12963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ht="13.8" x14ac:dyDescent="0.25">
      <c r="A53" s="321">
        <f t="shared" si="0"/>
        <v>12963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ht="13.8" x14ac:dyDescent="0.25">
      <c r="A54" s="321">
        <f t="shared" si="0"/>
        <v>12963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ht="13.8" x14ac:dyDescent="0.25">
      <c r="A55" s="321">
        <f t="shared" si="0"/>
        <v>12963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x14ac:dyDescent="0.25">
      <c r="A56" s="321">
        <f t="shared" si="0"/>
        <v>12963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x14ac:dyDescent="0.25">
      <c r="A57" s="321">
        <f t="shared" si="0"/>
        <v>12963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x14ac:dyDescent="0.25">
      <c r="A58" s="321">
        <f t="shared" si="0"/>
        <v>12963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x14ac:dyDescent="0.25">
      <c r="A59" s="321">
        <f t="shared" si="0"/>
        <v>12963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x14ac:dyDescent="0.25">
      <c r="A60" s="321">
        <f t="shared" si="0"/>
        <v>12963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x14ac:dyDescent="0.25">
      <c r="A61" s="321">
        <f t="shared" si="0"/>
        <v>12963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x14ac:dyDescent="0.25">
      <c r="A62" s="321">
        <f t="shared" si="0"/>
        <v>12963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4" t="s">
        <v>233</v>
      </c>
      <c r="B1" s="294"/>
      <c r="D1" s="294" t="s">
        <v>232</v>
      </c>
    </row>
    <row r="2" spans="1:4" x14ac:dyDescent="0.3">
      <c r="A2" t="s">
        <v>80</v>
      </c>
      <c r="B2" t="s">
        <v>226</v>
      </c>
      <c r="D2" t="s">
        <v>345</v>
      </c>
    </row>
    <row r="3" spans="1:4" x14ac:dyDescent="0.3">
      <c r="A3" t="s">
        <v>228</v>
      </c>
      <c r="B3" t="s">
        <v>227</v>
      </c>
      <c r="D3" t="s">
        <v>346</v>
      </c>
    </row>
    <row r="4" spans="1:4" x14ac:dyDescent="0.3">
      <c r="A4" t="s">
        <v>81</v>
      </c>
      <c r="B4" t="s">
        <v>225</v>
      </c>
      <c r="D4" t="s">
        <v>347</v>
      </c>
    </row>
    <row r="5" spans="1:4" x14ac:dyDescent="0.3">
      <c r="A5" t="s">
        <v>82</v>
      </c>
      <c r="B5" t="s">
        <v>229</v>
      </c>
      <c r="D5" t="s">
        <v>348</v>
      </c>
    </row>
    <row r="6" spans="1:4" x14ac:dyDescent="0.3">
      <c r="A6" t="s">
        <v>230</v>
      </c>
      <c r="B6" t="s">
        <v>85</v>
      </c>
    </row>
    <row r="7" spans="1:4" x14ac:dyDescent="0.3">
      <c r="A7" t="s">
        <v>231</v>
      </c>
      <c r="B7" t="s">
        <v>86</v>
      </c>
    </row>
    <row r="8" spans="1:4" x14ac:dyDescent="0.3">
      <c r="A8" t="s">
        <v>158</v>
      </c>
      <c r="B8" t="s">
        <v>320</v>
      </c>
    </row>
    <row r="10" spans="1:4" x14ac:dyDescent="0.3">
      <c r="A10" s="297" t="s">
        <v>286</v>
      </c>
    </row>
    <row r="17" spans="2:2" x14ac:dyDescent="0.3">
      <c r="B17" s="155"/>
    </row>
    <row r="45" spans="2:2" x14ac:dyDescent="0.3">
      <c r="B45" s="293"/>
    </row>
    <row r="46" spans="2:2" x14ac:dyDescent="0.3">
      <c r="B46" s="293"/>
    </row>
    <row r="47" spans="2:2" x14ac:dyDescent="0.3">
      <c r="B47" s="293"/>
    </row>
    <row r="48" spans="2:2" x14ac:dyDescent="0.3">
      <c r="B48" s="293"/>
    </row>
    <row r="49" spans="2:2" x14ac:dyDescent="0.3">
      <c r="B49" s="293"/>
    </row>
    <row r="50" spans="2:2" x14ac:dyDescent="0.3">
      <c r="B50" s="293"/>
    </row>
    <row r="51" spans="2:2" x14ac:dyDescent="0.3">
      <c r="B51" s="293"/>
    </row>
    <row r="52" spans="2:2" x14ac:dyDescent="0.3">
      <c r="B52" s="293"/>
    </row>
    <row r="53" spans="2:2" x14ac:dyDescent="0.3">
      <c r="B53" s="293"/>
    </row>
    <row r="54" spans="2:2" x14ac:dyDescent="0.3">
      <c r="B54" s="293"/>
    </row>
    <row r="55" spans="2:2" x14ac:dyDescent="0.3">
      <c r="B55" s="293"/>
    </row>
    <row r="56" spans="2:2" x14ac:dyDescent="0.3">
      <c r="B56" s="293"/>
    </row>
    <row r="57" spans="2:2" x14ac:dyDescent="0.3">
      <c r="B57" s="293"/>
    </row>
    <row r="58" spans="2:2" x14ac:dyDescent="0.3">
      <c r="B58" s="293"/>
    </row>
    <row r="59" spans="2:2" x14ac:dyDescent="0.3">
      <c r="B59" s="293"/>
    </row>
    <row r="60" spans="2:2" x14ac:dyDescent="0.3">
      <c r="B60" s="293"/>
    </row>
    <row r="61" spans="2:2" x14ac:dyDescent="0.3">
      <c r="B61" s="293"/>
    </row>
    <row r="62" spans="2:2" x14ac:dyDescent="0.3">
      <c r="B62" s="293"/>
    </row>
    <row r="63" spans="2:2" x14ac:dyDescent="0.3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21875" defaultRowHeight="14.4" x14ac:dyDescent="0.3"/>
  <cols>
    <col min="1" max="1" width="10.44140625" style="155" bestFit="1" customWidth="1"/>
    <col min="2" max="2" width="14.21875" style="155" customWidth="1"/>
    <col min="3" max="3" width="15.77734375" style="155" bestFit="1" customWidth="1"/>
    <col min="4" max="4" width="11.21875" style="155" customWidth="1"/>
    <col min="5" max="5" width="13.7773437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77734375" style="155" bestFit="1" customWidth="1"/>
    <col min="16" max="16" width="18.21875" style="155" bestFit="1" customWidth="1"/>
    <col min="17" max="17" width="8.5546875" style="155" bestFit="1" customWidth="1"/>
    <col min="18" max="18" width="12.77734375" style="155" bestFit="1" customWidth="1"/>
    <col min="19" max="19" width="14.5546875" style="155" customWidth="1"/>
    <col min="20" max="20" width="13.77734375" style="155" bestFit="1" customWidth="1"/>
    <col min="21" max="21" width="25.77734375" style="155" customWidth="1"/>
    <col min="22" max="33" width="9.21875" style="155" customWidth="1"/>
    <col min="34" max="16384" width="9.21875" style="155"/>
  </cols>
  <sheetData>
    <row r="1" spans="1:38" x14ac:dyDescent="0.3">
      <c r="A1" s="404" t="s">
        <v>168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5" t="s">
        <v>54</v>
      </c>
      <c r="W1" s="405"/>
      <c r="X1" s="405"/>
      <c r="Y1" s="405"/>
      <c r="Z1" s="405"/>
      <c r="AA1" s="405"/>
      <c r="AB1" s="405"/>
      <c r="AC1" s="405"/>
      <c r="AD1" s="405"/>
      <c r="AE1" s="405"/>
      <c r="AF1" s="405"/>
      <c r="AG1" s="405"/>
      <c r="AH1" s="405"/>
      <c r="AI1" s="405"/>
      <c r="AJ1" s="405"/>
      <c r="AK1" s="155" t="s">
        <v>285</v>
      </c>
    </row>
    <row r="2" spans="1:38" x14ac:dyDescent="0.3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3">
      <c r="A4" s="155" t="str">
        <f>'Cover Page'!B9</f>
        <v>21st Century Insurance Company</v>
      </c>
      <c r="B4" s="155">
        <f>'Cover Page'!L9</f>
        <v>12963</v>
      </c>
      <c r="C4" s="155" t="str">
        <f>'Cover Page'!B13</f>
        <v>Farmers Insurance Group</v>
      </c>
      <c r="D4" s="156" t="str">
        <f>'Cover Page'!L13</f>
        <v>0069</v>
      </c>
      <c r="E4" s="155" t="str">
        <f>'Cover Page'!B17</f>
        <v>3 Beaver Valley Road</v>
      </c>
      <c r="F4" s="155" t="str">
        <f>'Cover Page'!B20</f>
        <v>Wilmington</v>
      </c>
      <c r="G4" s="155" t="str">
        <f>'Cover Page'!I20</f>
        <v>DE</v>
      </c>
      <c r="H4" s="156">
        <f>'Cover Page'!L20</f>
        <v>19803</v>
      </c>
      <c r="I4" s="155" t="b">
        <v>1</v>
      </c>
      <c r="J4" s="155" t="b">
        <v>0</v>
      </c>
      <c r="K4" s="157">
        <f>'Cover Page'!B32</f>
        <v>0</v>
      </c>
      <c r="L4" s="177" t="str">
        <f>'Cover Page'!B35</f>
        <v>Kris Bidlingmaier</v>
      </c>
      <c r="M4" s="177" t="str">
        <f>'Cover Page'!B38</f>
        <v>President</v>
      </c>
      <c r="N4" s="220">
        <f>'Cover Page'!I35</f>
        <v>6163406052</v>
      </c>
      <c r="O4" s="220">
        <f>'Cover Page'!L35</f>
        <v>0</v>
      </c>
      <c r="P4" s="155" t="str">
        <f>'Cover Page'!I38</f>
        <v>Kris.bidlingmaier@farmersinsurance.com</v>
      </c>
      <c r="Q4" s="155" t="str">
        <f>'Cover Page'!B42</f>
        <v>Saeeda Behbahany</v>
      </c>
      <c r="R4" s="155" t="str">
        <f>'Cover Page'!B46</f>
        <v>Actuary</v>
      </c>
      <c r="S4" s="220">
        <f>'Cover Page'!I42</f>
        <v>8185352610</v>
      </c>
      <c r="T4" s="220">
        <f>'Cover Page'!L42</f>
        <v>0</v>
      </c>
      <c r="U4" s="155" t="str">
        <f>'Cover Page'!I46</f>
        <v>saeeda.behbahany@farmersinsurance.com</v>
      </c>
      <c r="V4" s="156">
        <f>Questionnaire!U10</f>
        <v>1</v>
      </c>
      <c r="W4" s="156">
        <f>Questionnaire!U12</f>
        <v>1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Recognizing the change in loss exposure resulting from the Covid-19 lock down 21st has taken the following actions:</v>
      </c>
      <c r="AL4" s="155">
        <f>'Explanatory Memorandum'!C39</f>
        <v>0</v>
      </c>
    </row>
    <row r="6" spans="1:38" x14ac:dyDescent="0.3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4.4" x14ac:dyDescent="0.3"/>
  <cols>
    <col min="1" max="1" width="6.77734375" bestFit="1" customWidth="1"/>
    <col min="2" max="2" width="9.5546875" bestFit="1" customWidth="1"/>
    <col min="3" max="3" width="8.77734375" style="244" customWidth="1"/>
    <col min="4" max="4" width="7.5546875" style="245" customWidth="1"/>
    <col min="5" max="6" width="6.44140625" style="245" customWidth="1"/>
    <col min="7" max="7" width="9.21875" style="246" customWidth="1"/>
    <col min="8" max="8" width="7.44140625" style="244" customWidth="1"/>
    <col min="9" max="9" width="6" style="245" customWidth="1"/>
    <col min="10" max="10" width="4" style="245" customWidth="1"/>
    <col min="11" max="11" width="5.77734375" style="245" customWidth="1"/>
    <col min="12" max="12" width="9" style="245" bestFit="1" customWidth="1"/>
    <col min="13" max="13" width="9.5546875" style="245" customWidth="1"/>
    <col min="14" max="14" width="11.77734375" style="245" customWidth="1"/>
    <col min="15" max="15" width="12.44140625" style="245" customWidth="1"/>
    <col min="16" max="16" width="8.21875" style="246" customWidth="1"/>
    <col min="17" max="17" width="6.44140625" style="238" customWidth="1"/>
    <col min="18" max="18" width="5.21875" style="238" customWidth="1"/>
    <col min="19" max="19" width="7.21875" style="238" customWidth="1"/>
    <col min="20" max="20" width="6.44140625" style="238" customWidth="1"/>
    <col min="21" max="21" width="6.21875" style="246" bestFit="1" customWidth="1"/>
  </cols>
  <sheetData>
    <row r="1" spans="1:27" x14ac:dyDescent="0.3">
      <c r="A1" s="232"/>
      <c r="B1" s="232"/>
      <c r="C1" s="406" t="s">
        <v>185</v>
      </c>
      <c r="D1" s="407"/>
      <c r="E1" s="407"/>
      <c r="F1" s="407"/>
      <c r="G1" s="408"/>
      <c r="H1" s="409" t="s">
        <v>186</v>
      </c>
      <c r="I1" s="410"/>
      <c r="J1" s="410"/>
      <c r="K1" s="410"/>
      <c r="L1" s="410"/>
      <c r="M1" s="410"/>
      <c r="N1" s="410"/>
      <c r="O1" s="410"/>
      <c r="P1" s="411"/>
      <c r="Q1" s="406" t="s">
        <v>187</v>
      </c>
      <c r="R1" s="407"/>
      <c r="S1" s="407"/>
      <c r="T1" s="407"/>
      <c r="U1" s="408"/>
    </row>
    <row r="2" spans="1:27" s="229" customFormat="1" ht="43.8" thickBot="1" x14ac:dyDescent="0.35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" thickTop="1" x14ac:dyDescent="0.3">
      <c r="A3" s="155">
        <f>'Cover Page'!$L$9</f>
        <v>12963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3">
      <c r="A4" s="155">
        <f>'Cover Page'!$L$9</f>
        <v>12963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3">
      <c r="A5" s="155">
        <f>'Cover Page'!$L$9</f>
        <v>12963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3">
      <c r="A6" s="155">
        <f>'Cover Page'!$L$9</f>
        <v>12963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3">
      <c r="A7" s="155">
        <f>'Cover Page'!$L$9</f>
        <v>12963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3">
      <c r="A8" s="155">
        <f>'Cover Page'!$L$9</f>
        <v>12963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">
      <c r="A9" s="155">
        <f>'Cover Page'!$L$9</f>
        <v>12963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">
      <c r="V14" s="219"/>
      <c r="W14" s="219"/>
      <c r="X14" s="219"/>
      <c r="Y14" s="218"/>
      <c r="Z14" s="213"/>
      <c r="AA14" s="213"/>
    </row>
    <row r="15" spans="1:27" x14ac:dyDescent="0.3">
      <c r="V15" s="219"/>
      <c r="W15" s="219"/>
      <c r="X15" s="219"/>
      <c r="Y15" s="218"/>
      <c r="Z15" s="213"/>
      <c r="AA15" s="213"/>
    </row>
    <row r="16" spans="1:27" x14ac:dyDescent="0.3">
      <c r="V16" s="219"/>
      <c r="W16" s="219"/>
      <c r="X16" s="219"/>
      <c r="Y16" s="218"/>
      <c r="Z16" s="213"/>
      <c r="AA16" s="213"/>
    </row>
    <row r="17" spans="22:27" x14ac:dyDescent="0.3">
      <c r="V17" s="219"/>
      <c r="W17" s="219"/>
      <c r="X17" s="219"/>
      <c r="Y17" s="218"/>
      <c r="Z17" s="213"/>
      <c r="AA17" s="213"/>
    </row>
    <row r="18" spans="22:27" x14ac:dyDescent="0.3">
      <c r="V18" s="219"/>
      <c r="W18" s="219"/>
      <c r="X18" s="219"/>
      <c r="Y18" s="218"/>
      <c r="Z18" s="213"/>
      <c r="AA18" s="213"/>
    </row>
    <row r="19" spans="22:27" x14ac:dyDescent="0.3">
      <c r="V19" s="219"/>
      <c r="W19" s="219"/>
      <c r="X19" s="219"/>
      <c r="Y19" s="218"/>
      <c r="Z19" s="213"/>
      <c r="AA19" s="213"/>
    </row>
    <row r="20" spans="22:27" x14ac:dyDescent="0.3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21875" bestFit="1" customWidth="1"/>
    <col min="2" max="2" width="9.21875" style="296"/>
  </cols>
  <sheetData>
    <row r="1" spans="1:2" ht="15" x14ac:dyDescent="0.3">
      <c r="A1" s="153" t="s">
        <v>100</v>
      </c>
      <c r="B1" s="296" t="s">
        <v>236</v>
      </c>
    </row>
    <row r="2" spans="1:2" ht="15" x14ac:dyDescent="0.3">
      <c r="A2" s="153" t="s">
        <v>101</v>
      </c>
      <c r="B2" s="296" t="s">
        <v>237</v>
      </c>
    </row>
    <row r="3" spans="1:2" ht="15" x14ac:dyDescent="0.3">
      <c r="A3" s="153" t="s">
        <v>102</v>
      </c>
      <c r="B3" s="296" t="s">
        <v>238</v>
      </c>
    </row>
    <row r="4" spans="1:2" ht="15" x14ac:dyDescent="0.3">
      <c r="A4" s="153" t="s">
        <v>103</v>
      </c>
      <c r="B4" s="296" t="s">
        <v>239</v>
      </c>
    </row>
    <row r="5" spans="1:2" ht="15" x14ac:dyDescent="0.3">
      <c r="A5" s="153" t="s">
        <v>104</v>
      </c>
      <c r="B5" s="296" t="s">
        <v>235</v>
      </c>
    </row>
    <row r="6" spans="1:2" ht="15" x14ac:dyDescent="0.3">
      <c r="A6" s="153" t="s">
        <v>105</v>
      </c>
      <c r="B6" s="296" t="s">
        <v>240</v>
      </c>
    </row>
    <row r="7" spans="1:2" ht="15" x14ac:dyDescent="0.3">
      <c r="A7" s="153" t="s">
        <v>106</v>
      </c>
      <c r="B7" s="296" t="s">
        <v>241</v>
      </c>
    </row>
    <row r="8" spans="1:2" ht="15" x14ac:dyDescent="0.3">
      <c r="A8" s="153" t="s">
        <v>107</v>
      </c>
      <c r="B8" s="296" t="s">
        <v>242</v>
      </c>
    </row>
    <row r="9" spans="1:2" ht="15" x14ac:dyDescent="0.3">
      <c r="A9" s="153" t="s">
        <v>108</v>
      </c>
      <c r="B9" s="296" t="s">
        <v>243</v>
      </c>
    </row>
    <row r="10" spans="1:2" ht="15" x14ac:dyDescent="0.3">
      <c r="A10" s="153" t="s">
        <v>109</v>
      </c>
      <c r="B10" s="296" t="s">
        <v>244</v>
      </c>
    </row>
    <row r="11" spans="1:2" ht="15" x14ac:dyDescent="0.3">
      <c r="A11" s="153" t="s">
        <v>110</v>
      </c>
      <c r="B11" s="296" t="s">
        <v>245</v>
      </c>
    </row>
    <row r="12" spans="1:2" ht="15" x14ac:dyDescent="0.3">
      <c r="A12" s="153" t="s">
        <v>111</v>
      </c>
      <c r="B12" s="296" t="s">
        <v>246</v>
      </c>
    </row>
    <row r="13" spans="1:2" ht="15" x14ac:dyDescent="0.3">
      <c r="A13" s="153" t="s">
        <v>112</v>
      </c>
      <c r="B13" s="296" t="s">
        <v>247</v>
      </c>
    </row>
    <row r="14" spans="1:2" ht="15" x14ac:dyDescent="0.3">
      <c r="A14" s="153" t="s">
        <v>113</v>
      </c>
      <c r="B14" s="296" t="s">
        <v>248</v>
      </c>
    </row>
    <row r="15" spans="1:2" ht="15" x14ac:dyDescent="0.3">
      <c r="A15" s="153" t="s">
        <v>114</v>
      </c>
      <c r="B15" s="296" t="s">
        <v>249</v>
      </c>
    </row>
    <row r="16" spans="1:2" ht="15" x14ac:dyDescent="0.3">
      <c r="A16" s="153" t="s">
        <v>115</v>
      </c>
      <c r="B16" s="296" t="s">
        <v>250</v>
      </c>
    </row>
    <row r="17" spans="1:2" ht="15" x14ac:dyDescent="0.3">
      <c r="A17" s="153" t="s">
        <v>116</v>
      </c>
      <c r="B17" s="296" t="s">
        <v>251</v>
      </c>
    </row>
    <row r="18" spans="1:2" ht="15" x14ac:dyDescent="0.3">
      <c r="A18" s="153" t="s">
        <v>117</v>
      </c>
      <c r="B18" s="296" t="s">
        <v>252</v>
      </c>
    </row>
    <row r="19" spans="1:2" ht="15" x14ac:dyDescent="0.3">
      <c r="A19" s="153" t="s">
        <v>118</v>
      </c>
      <c r="B19" s="296" t="s">
        <v>253</v>
      </c>
    </row>
    <row r="20" spans="1:2" ht="15" x14ac:dyDescent="0.3">
      <c r="A20" s="153" t="s">
        <v>119</v>
      </c>
      <c r="B20" s="296" t="s">
        <v>254</v>
      </c>
    </row>
    <row r="21" spans="1:2" ht="15" x14ac:dyDescent="0.3">
      <c r="A21" s="153" t="s">
        <v>120</v>
      </c>
      <c r="B21" s="296" t="s">
        <v>255</v>
      </c>
    </row>
    <row r="22" spans="1:2" ht="15" x14ac:dyDescent="0.3">
      <c r="A22" s="153" t="s">
        <v>121</v>
      </c>
      <c r="B22" s="296" t="s">
        <v>256</v>
      </c>
    </row>
    <row r="23" spans="1:2" ht="15" x14ac:dyDescent="0.3">
      <c r="A23" s="153" t="s">
        <v>122</v>
      </c>
      <c r="B23" s="296" t="s">
        <v>257</v>
      </c>
    </row>
    <row r="24" spans="1:2" ht="15" x14ac:dyDescent="0.3">
      <c r="A24" s="153" t="s">
        <v>123</v>
      </c>
      <c r="B24" s="296" t="s">
        <v>258</v>
      </c>
    </row>
    <row r="25" spans="1:2" ht="15" x14ac:dyDescent="0.3">
      <c r="A25" s="153" t="s">
        <v>124</v>
      </c>
      <c r="B25" s="296" t="s">
        <v>259</v>
      </c>
    </row>
    <row r="26" spans="1:2" ht="15" x14ac:dyDescent="0.3">
      <c r="A26" s="153" t="s">
        <v>125</v>
      </c>
      <c r="B26" s="296" t="s">
        <v>260</v>
      </c>
    </row>
    <row r="27" spans="1:2" ht="15" x14ac:dyDescent="0.3">
      <c r="A27" s="153" t="s">
        <v>126</v>
      </c>
      <c r="B27" s="296" t="s">
        <v>261</v>
      </c>
    </row>
    <row r="28" spans="1:2" ht="15" x14ac:dyDescent="0.3">
      <c r="A28" s="153" t="s">
        <v>127</v>
      </c>
      <c r="B28" s="296" t="s">
        <v>262</v>
      </c>
    </row>
    <row r="29" spans="1:2" ht="15" x14ac:dyDescent="0.3">
      <c r="A29" s="153" t="s">
        <v>128</v>
      </c>
      <c r="B29" s="296" t="s">
        <v>263</v>
      </c>
    </row>
    <row r="30" spans="1:2" ht="15" x14ac:dyDescent="0.3">
      <c r="A30" s="153" t="s">
        <v>129</v>
      </c>
      <c r="B30" s="296" t="s">
        <v>264</v>
      </c>
    </row>
    <row r="31" spans="1:2" ht="15" x14ac:dyDescent="0.3">
      <c r="A31" s="153" t="s">
        <v>130</v>
      </c>
      <c r="B31" s="296" t="s">
        <v>265</v>
      </c>
    </row>
    <row r="32" spans="1:2" ht="15" x14ac:dyDescent="0.3">
      <c r="A32" s="153" t="s">
        <v>131</v>
      </c>
      <c r="B32" s="296" t="s">
        <v>266</v>
      </c>
    </row>
    <row r="33" spans="1:2" ht="15" x14ac:dyDescent="0.3">
      <c r="A33" s="153" t="s">
        <v>132</v>
      </c>
      <c r="B33" s="296" t="s">
        <v>267</v>
      </c>
    </row>
    <row r="34" spans="1:2" ht="15" x14ac:dyDescent="0.3">
      <c r="A34" s="153" t="s">
        <v>133</v>
      </c>
      <c r="B34" s="296" t="s">
        <v>268</v>
      </c>
    </row>
    <row r="35" spans="1:2" ht="15" x14ac:dyDescent="0.3">
      <c r="A35" s="153" t="s">
        <v>134</v>
      </c>
      <c r="B35" s="296" t="s">
        <v>269</v>
      </c>
    </row>
    <row r="36" spans="1:2" ht="15" x14ac:dyDescent="0.3">
      <c r="A36" s="153" t="s">
        <v>135</v>
      </c>
      <c r="B36" s="296" t="s">
        <v>270</v>
      </c>
    </row>
    <row r="37" spans="1:2" ht="15" x14ac:dyDescent="0.3">
      <c r="A37" s="153" t="s">
        <v>136</v>
      </c>
      <c r="B37" s="296" t="s">
        <v>271</v>
      </c>
    </row>
    <row r="38" spans="1:2" ht="15" x14ac:dyDescent="0.3">
      <c r="A38" s="153" t="s">
        <v>137</v>
      </c>
      <c r="B38" s="296" t="s">
        <v>272</v>
      </c>
    </row>
    <row r="39" spans="1:2" ht="15" x14ac:dyDescent="0.3">
      <c r="A39" s="153" t="s">
        <v>138</v>
      </c>
      <c r="B39" s="296" t="s">
        <v>273</v>
      </c>
    </row>
    <row r="40" spans="1:2" ht="15" x14ac:dyDescent="0.3">
      <c r="A40" s="153" t="s">
        <v>139</v>
      </c>
      <c r="B40" s="296" t="s">
        <v>274</v>
      </c>
    </row>
    <row r="41" spans="1:2" ht="15" x14ac:dyDescent="0.3">
      <c r="A41" s="153" t="s">
        <v>140</v>
      </c>
      <c r="B41" s="296" t="s">
        <v>275</v>
      </c>
    </row>
    <row r="42" spans="1:2" ht="15" x14ac:dyDescent="0.3">
      <c r="A42" s="153" t="s">
        <v>141</v>
      </c>
      <c r="B42" s="296" t="s">
        <v>276</v>
      </c>
    </row>
    <row r="43" spans="1:2" ht="15" x14ac:dyDescent="0.3">
      <c r="A43" s="153" t="s">
        <v>142</v>
      </c>
      <c r="B43" s="296" t="s">
        <v>277</v>
      </c>
    </row>
    <row r="44" spans="1:2" ht="15" x14ac:dyDescent="0.3">
      <c r="A44" s="153" t="s">
        <v>143</v>
      </c>
      <c r="B44" s="296" t="s">
        <v>278</v>
      </c>
    </row>
    <row r="45" spans="1:2" ht="15" x14ac:dyDescent="0.3">
      <c r="A45" s="153" t="s">
        <v>144</v>
      </c>
      <c r="B45" s="296" t="s">
        <v>279</v>
      </c>
    </row>
    <row r="46" spans="1:2" ht="15" x14ac:dyDescent="0.3">
      <c r="A46" s="153" t="s">
        <v>145</v>
      </c>
      <c r="B46" s="296" t="s">
        <v>280</v>
      </c>
    </row>
    <row r="47" spans="1:2" ht="15" x14ac:dyDescent="0.3">
      <c r="A47" s="153" t="s">
        <v>146</v>
      </c>
      <c r="B47" s="296" t="s">
        <v>281</v>
      </c>
    </row>
    <row r="48" spans="1:2" ht="15" x14ac:dyDescent="0.3">
      <c r="A48" s="153" t="s">
        <v>147</v>
      </c>
      <c r="B48" s="296" t="s">
        <v>282</v>
      </c>
    </row>
    <row r="49" spans="1:2" ht="15" x14ac:dyDescent="0.3">
      <c r="A49" s="153" t="s">
        <v>148</v>
      </c>
      <c r="B49" s="296" t="s">
        <v>283</v>
      </c>
    </row>
    <row r="50" spans="1:2" ht="15" x14ac:dyDescent="0.3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Cover Page</vt:lpstr>
      <vt:lpstr>Questionnaire</vt:lpstr>
      <vt:lpstr>Explanatory Memorandum</vt:lpstr>
      <vt:lpstr>Exhibit A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Fion</cp:lastModifiedBy>
  <cp:lastPrinted>2020-05-12T15:41:53Z</cp:lastPrinted>
  <dcterms:created xsi:type="dcterms:W3CDTF">2020-04-14T23:06:16Z</dcterms:created>
  <dcterms:modified xsi:type="dcterms:W3CDTF">2021-04-29T16:18:35Z</dcterms:modified>
</cp:coreProperties>
</file>