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8C4F1C90-05EB-6A55-5F09-09C24B55AC0B}"/>
  <workbookPr filterPrivacy="1" codeName="ThisWorkbook" defaultThemeVersion="124226"/>
  <bookViews>
    <workbookView xWindow="0" yWindow="0" windowWidth="25200" windowHeight="11985" tabRatio="587"/>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52511"/>
</workbook>
</file>

<file path=xl/calcChain.xml><?xml version="1.0" encoding="utf-8"?>
<calcChain xmlns="http://schemas.openxmlformats.org/spreadsheetml/2006/main">
  <c r="F21" i="4" l="1"/>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33" i="10" s="1"/>
  <c r="L49" i="4"/>
  <c r="E49" i="4"/>
  <c r="P49" i="4"/>
  <c r="AA30" i="10" s="1"/>
  <c r="AB30" i="10" s="1"/>
  <c r="AB33" i="10" s="1"/>
  <c r="O49" i="4"/>
  <c r="N49" i="4"/>
  <c r="W30" i="10" s="1"/>
  <c r="X30" i="10" s="1"/>
  <c r="X33" i="10" s="1"/>
  <c r="M49" i="4"/>
  <c r="K49" i="4"/>
  <c r="J49" i="4"/>
  <c r="O30" i="10" s="1"/>
  <c r="P30" i="10" s="1"/>
  <c r="P33" i="10" s="1"/>
  <c r="I49" i="4"/>
  <c r="G49" i="4"/>
  <c r="F49" i="4"/>
  <c r="G30" i="10" s="1"/>
  <c r="H30" i="10" s="1"/>
  <c r="H33" i="10" s="1"/>
  <c r="E51" i="18"/>
  <c r="E24" i="4" s="1"/>
  <c r="H6" i="4"/>
  <c r="H21" i="4"/>
  <c r="K26" i="10" s="1"/>
  <c r="L26" i="10" s="1"/>
  <c r="H51" i="18"/>
  <c r="H24" i="4" s="1"/>
  <c r="K22" i="10" s="1"/>
  <c r="L22" i="10" s="1"/>
  <c r="F51" i="18"/>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K21" i="4"/>
  <c r="J21" i="4"/>
  <c r="O26" i="10" s="1"/>
  <c r="P26" i="10" s="1"/>
  <c r="I21" i="4"/>
  <c r="G21" i="4"/>
  <c r="G26" i="10"/>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N35" i="4" l="1"/>
  <c r="W27" i="10" s="1"/>
  <c r="X27" i="10" s="1"/>
  <c r="X28" i="10" s="1"/>
  <c r="F35" i="4"/>
  <c r="G27" i="10" s="1"/>
  <c r="H27" i="10" s="1"/>
  <c r="H28" i="10" s="1"/>
  <c r="S30" i="10"/>
  <c r="T30" i="10" s="1"/>
  <c r="T33" i="10" s="1"/>
  <c r="T26" i="10"/>
  <c r="S28" i="10"/>
  <c r="F24" i="4"/>
  <c r="G22" i="10" s="1"/>
  <c r="H22" i="10" s="1"/>
  <c r="O35" i="4"/>
  <c r="G35" i="4"/>
  <c r="G23" i="10"/>
  <c r="H23" i="10" s="1"/>
  <c r="H35" i="4"/>
  <c r="K27" i="10" s="1"/>
  <c r="L27" i="10" s="1"/>
  <c r="L28" i="10" s="1"/>
  <c r="P35" i="4"/>
  <c r="AA27" i="10" s="1"/>
  <c r="AB27" i="10" s="1"/>
  <c r="AB28" i="10" s="1"/>
  <c r="M35" i="4"/>
  <c r="L35" i="4"/>
  <c r="S27" i="10" s="1"/>
  <c r="T27" i="10" s="1"/>
  <c r="E35" i="4"/>
  <c r="AA23" i="10"/>
  <c r="AB23" i="10" s="1"/>
  <c r="W23" i="10"/>
  <c r="X23" i="10" s="1"/>
  <c r="S23" i="10"/>
  <c r="T23" i="10" s="1"/>
  <c r="O23" i="10"/>
  <c r="P23" i="10" s="1"/>
  <c r="K23" i="10"/>
  <c r="L23" i="10" s="1"/>
  <c r="K35" i="4"/>
  <c r="I35" i="4"/>
  <c r="J35" i="4"/>
  <c r="O27" i="10" s="1"/>
  <c r="P27" i="10" s="1"/>
  <c r="P28" i="10" s="1"/>
  <c r="W28" i="10" l="1"/>
  <c r="T28" i="10"/>
  <c r="AA28" i="10"/>
  <c r="K28" i="10"/>
  <c r="G28" i="10"/>
  <c r="O28" i="10"/>
</calcChain>
</file>

<file path=xl/sharedStrings.xml><?xml version="1.0" encoding="utf-8"?>
<sst xmlns="http://schemas.openxmlformats.org/spreadsheetml/2006/main" count="293" uniqueCount="159">
  <si>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</si>
  <si>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</si>
  <si>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</si>
  <si>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</si>
  <si>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</si>
  <si>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</si>
  <si>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</si>
  <si>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</si>
  <si>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</si>
  <si>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</si>
  <si>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</si>
  <si>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</si>
  <si>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</si>
  <si>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</si>
  <si>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</si>
  <si>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</si>
  <si>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</si>
  <si>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</si>
  <si>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</si>
  <si>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</si>
  <si>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</si>
  <si>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</si>
  <si>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</si>
  <si>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</si>
  <si>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</si>
  <si>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</si>
  <si>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</si>
  <si>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</si>
  <si>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</si>
  <si>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</si>
  <si>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</si>
  <si>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</si>
  <si>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</si>
  <si>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</si>
  <si>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</si>
  <si>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</si>
  <si>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</si>
  <si>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</si>
  <si>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</si>
  <si>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</si>
  <si>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</si>
  <si>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</si>
  <si>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</si>
  <si>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</si>
  <si>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</si>
  <si>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</si>
  <si>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</si>
  <si>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</si>
  <si>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</si>
  <si>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</si>
  <si>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</si>
  <si>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</si>
  <si>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</si>
  <si>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</si>
  <si>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</si>
  <si>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</si>
  <si>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</si>
  <si>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</si>
  <si>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</si>
  <si>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</si>
  <si>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</si>
  <si>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</si>
  <si>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</si>
  <si>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</si>
  <si>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</si>
  <si>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</si>
  <si>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</si>
  <si>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</si>
  <si>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</si>
  <si>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</si>
  <si>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</si>
  <si>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</si>
  <si>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</si>
  <si>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</si>
  <si>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</si>
  <si>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</si>
  <si>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</si>
  <si>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</si>
  <si>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</si>
  <si>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</si>
  <si>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</si>
  <si>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</si>
  <si>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</si>
  <si>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</si>
  <si>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</si>
  <si>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</si>
  <si>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</si>
  <si>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</si>
  <si>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</si>
  <si>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</si>
  <si>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</si>
  <si>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</si>
  <si>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</si>
  <si>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</si>
  <si>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</si>
  <si>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</si>
  <si>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</si>
  <si>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</si>
  <si>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</si>
  <si>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</si>
  <si>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</si>
  <si>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</si>
  <si>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</si>
  <si>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</si>
  <si>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</si>
  <si>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</si>
  <si>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</si>
  <si>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</si>
  <si>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</si>
  <si>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</si>
  <si>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</si>
  <si>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</si>
  <si>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</si>
  <si>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</si>
  <si>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</si>
  <si>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</si>
  <si>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</si>
  <si>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</si>
  <si>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</si>
  <si>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</si>
  <si>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</si>
  <si>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</si>
  <si>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</si>
  <si>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</si>
  <si>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</si>
  <si>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</si>
  <si>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</si>
  <si>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</si>
  <si>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</si>
  <si>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</si>
  <si>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</si>
  <si>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</si>
  <si>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</si>
  <si>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</si>
  <si>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</si>
  <si>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</si>
  <si>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</si>
  <si>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</si>
  <si>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</si>
  <si>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</si>
  <si>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</si>
  <si>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</si>
  <si>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</si>
  <si>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</si>
  <si>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</si>
  <si>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</si>
  <si>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</si>
  <si>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</si>
  <si>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</si>
  <si>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</si>
  <si>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</si>
  <si>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</si>
  <si>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</si>
  <si>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</si>
  <si>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</si>
  <si>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</si>
  <si>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</si>
  <si>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</si>
  <si>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Revised Version 8.15.2017 updated formula for MLR on TAB Part 4 to calculate MLR to 1 decimal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</si>
</sst>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4">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10" fontId="4" fillId="27" borderId="0" xfId="125" applyNumberFormat="1" applyFont="1" applyFill="1" applyAlignment="1" applyProtection="1"/>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alignment horizontal="left"/>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91" applyNumberFormat="1" applyFont="1" applyFill="1" applyBorder="1" applyAlignment="1" applyProtection="1">
      <alignment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0" fillId="0" borderId="0" xfId="0" applyAlignment="1" applyProtection="1">
      <alignment wrapText="1"/>
      <protection locked="0"/>
    </xf>
    <xf numFmtId="0" fontId="4" fillId="0" borderId="0" xfId="0" applyFont="1" applyFill="1" applyAlignment="1" applyProtection="1">
      <alignment wrapText="1"/>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3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A1:C23"/>
  <sheetViews>
    <sheetView tabSelected="1" zoomScaleNormal="100" workbookViewId="0"/>
  </sheetViews>
  <sheetFormatPr defaultRowHeight="12.75" x14ac:dyDescent="0.2"/>
  <cols>
    <col min="1" max="1" width="2.42578125" style="171" bestFit="1" customWidth="1"/>
    <col min="2" max="2" width="52.140625" style="171" bestFit="1" customWidth="1"/>
    <col min="3" max="3" width="27" style="171" bestFit="1" customWidth="1"/>
    <col min="4" max="16384" width="9.140625" style="171"/>
  </cols>
  <sheetData>
    <row r="1" spans="1:3" x14ac:dyDescent="0.2">
      <c r="A1" s="173"/>
      <c r="B1" s="306" t="s">
        <v>144</v>
      </c>
      <c r="C1" s="307"/>
    </row>
    <row r="2" spans="1:3" x14ac:dyDescent="0.2">
      <c r="A2" s="173"/>
      <c r="B2" s="306" t="s">
        <v>145</v>
      </c>
      <c r="C2" s="308"/>
    </row>
    <row r="3" spans="1:3" x14ac:dyDescent="0.2">
      <c r="A3" s="173"/>
      <c r="B3" s="309" t="s">
        <v>150</v>
      </c>
      <c r="C3" s="310"/>
    </row>
    <row r="4" spans="1:3" ht="13.5" thickBot="1" x14ac:dyDescent="0.25">
      <c r="B4" s="173"/>
      <c r="C4" s="173"/>
    </row>
    <row r="5" spans="1:3" x14ac:dyDescent="0.2">
      <c r="A5" s="175"/>
      <c r="B5" s="174"/>
      <c r="C5" s="172"/>
    </row>
    <row r="6" spans="1:3" x14ac:dyDescent="0.2">
      <c r="A6" s="176" t="s">
        <v>0</v>
      </c>
      <c r="B6" s="84" t="s">
        <v>86</v>
      </c>
      <c r="C6" s="64"/>
    </row>
    <row r="7" spans="1:3" x14ac:dyDescent="0.2">
      <c r="A7" s="176" t="s">
        <v>1</v>
      </c>
      <c r="B7" s="84" t="s">
        <v>136</v>
      </c>
      <c r="C7" s="65"/>
    </row>
    <row r="8" spans="1:3" x14ac:dyDescent="0.2">
      <c r="A8" s="176" t="s">
        <v>2</v>
      </c>
      <c r="B8" s="84" t="s">
        <v>89</v>
      </c>
      <c r="C8" s="64"/>
    </row>
    <row r="9" spans="1:3" x14ac:dyDescent="0.2">
      <c r="A9" s="176" t="s">
        <v>3</v>
      </c>
      <c r="B9" s="84" t="s">
        <v>90</v>
      </c>
      <c r="C9" s="64"/>
    </row>
    <row r="10" spans="1:3" ht="13.5" thickBot="1" x14ac:dyDescent="0.25">
      <c r="A10" s="177" t="s">
        <v>4</v>
      </c>
      <c r="B10" s="85" t="s">
        <v>87</v>
      </c>
      <c r="C10" s="133"/>
    </row>
    <row r="11" spans="1:3" x14ac:dyDescent="0.2">
      <c r="A11" s="173"/>
      <c r="B11" s="173"/>
    </row>
    <row r="12" spans="1:3" x14ac:dyDescent="0.2">
      <c r="A12" s="173"/>
      <c r="B12" s="173"/>
    </row>
    <row r="13" spans="1:3" x14ac:dyDescent="0.2">
      <c r="A13" s="173"/>
      <c r="B13" s="173"/>
    </row>
    <row r="14" spans="1:3" x14ac:dyDescent="0.2">
      <c r="A14" s="173"/>
      <c r="B14" s="1" t="s">
        <v>103</v>
      </c>
    </row>
    <row r="15" spans="1:3" x14ac:dyDescent="0.2">
      <c r="A15" s="173"/>
      <c r="B15" s="1" t="s">
        <v>143</v>
      </c>
    </row>
    <row r="16" spans="1:3" x14ac:dyDescent="0.2">
      <c r="A16" s="173"/>
      <c r="B16" s="173"/>
    </row>
    <row r="17" spans="1:2" x14ac:dyDescent="0.2">
      <c r="A17" s="173"/>
      <c r="B17" s="173"/>
    </row>
    <row r="18" spans="1:2" x14ac:dyDescent="0.2">
      <c r="A18" s="173"/>
      <c r="B18" s="173"/>
    </row>
    <row r="19" spans="1:2" x14ac:dyDescent="0.2">
      <c r="A19" s="173"/>
      <c r="B19" s="2" t="s">
        <v>152</v>
      </c>
    </row>
    <row r="20" spans="1:2" x14ac:dyDescent="0.2">
      <c r="A20" s="173"/>
      <c r="B20" s="2" t="s">
        <v>151</v>
      </c>
    </row>
    <row r="21" spans="1:2" ht="25.5" x14ac:dyDescent="0.2">
      <c r="A21" s="173"/>
      <c r="B21" s="192" t="s">
        <v>153</v>
      </c>
    </row>
    <row r="22" spans="1:2" ht="25.5" x14ac:dyDescent="0.2">
      <c r="A22" s="173"/>
      <c r="B22" s="305" t="s">
        <v>155</v>
      </c>
    </row>
    <row r="23" spans="1:2" ht="25.5" customHeight="1" x14ac:dyDescent="0.2">
      <c r="B23" s="304" t="s">
        <v>158</v>
      </c>
    </row>
  </sheetData>
  <sheetProtection password="ED9F" sheet="1" objects="1" scenarios="1"/>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zoomScaleNormal="100" workbookViewId="0"/>
  </sheetViews>
  <sheetFormatPr defaultColWidth="9.28515625" defaultRowHeight="12.75" x14ac:dyDescent="0.2"/>
  <cols>
    <col min="1" max="1" width="1.7109375" style="148" customWidth="1"/>
    <col min="2" max="2" width="3.5703125" style="149" customWidth="1"/>
    <col min="3" max="3" width="5.42578125" style="149" customWidth="1"/>
    <col min="4" max="4" width="84" style="149" customWidth="1"/>
    <col min="5" max="5" width="27.140625" style="149" customWidth="1"/>
    <col min="6" max="6" width="25.28515625" style="149" customWidth="1"/>
    <col min="7" max="15" width="19.42578125" style="149" customWidth="1"/>
    <col min="16" max="16" width="21.140625" style="149" customWidth="1"/>
    <col min="17" max="16384" width="9.28515625" style="149"/>
  </cols>
  <sheetData>
    <row r="1" spans="1:16" x14ac:dyDescent="0.2">
      <c r="B1" s="1" t="s">
        <v>144</v>
      </c>
      <c r="C1" s="2"/>
      <c r="D1" s="2"/>
    </row>
    <row r="2" spans="1:16" s="148" customFormat="1" x14ac:dyDescent="0.2">
      <c r="B2" s="88" t="s">
        <v>148</v>
      </c>
      <c r="C2" s="9"/>
      <c r="D2" s="9"/>
    </row>
    <row r="3" spans="1:16" x14ac:dyDescent="0.2">
      <c r="A3" s="163"/>
      <c r="B3" s="1" t="s">
        <v>59</v>
      </c>
      <c r="C3" s="2"/>
      <c r="D3" s="2"/>
    </row>
    <row r="4" spans="1:16" x14ac:dyDescent="0.2">
      <c r="B4" s="2"/>
      <c r="C4" s="2"/>
      <c r="D4" s="2"/>
    </row>
    <row r="5" spans="1:16" s="137" customFormat="1" x14ac:dyDescent="0.2">
      <c r="A5" s="150"/>
      <c r="B5" s="60" t="s">
        <v>88</v>
      </c>
      <c r="C5" s="3"/>
      <c r="D5" s="3"/>
      <c r="E5" s="164"/>
      <c r="F5" s="164"/>
      <c r="G5" s="149"/>
      <c r="H5" s="50" t="s">
        <v>63</v>
      </c>
      <c r="I5" s="149"/>
      <c r="J5" s="149"/>
      <c r="K5" s="164"/>
      <c r="L5" s="164"/>
      <c r="M5" s="149"/>
      <c r="N5" s="135"/>
      <c r="O5" s="149"/>
      <c r="P5" s="149"/>
    </row>
    <row r="6" spans="1:16" s="137" customFormat="1" x14ac:dyDescent="0.2">
      <c r="A6" s="150"/>
      <c r="B6" s="316">
        <f>'Cover Page'!C7</f>
        <v>0</v>
      </c>
      <c r="C6" s="317"/>
      <c r="D6" s="317"/>
      <c r="E6" s="313" t="s">
        <v>106</v>
      </c>
      <c r="F6" s="314"/>
      <c r="G6" s="149"/>
      <c r="H6" s="52">
        <f>'Cover Page'!C10</f>
        <v>0</v>
      </c>
      <c r="I6" s="149"/>
      <c r="J6" s="149"/>
      <c r="K6" s="165"/>
      <c r="L6" s="165"/>
      <c r="M6" s="149"/>
      <c r="N6" s="136"/>
      <c r="O6" s="149"/>
      <c r="P6" s="149"/>
    </row>
    <row r="7" spans="1:16" s="137" customFormat="1" x14ac:dyDescent="0.2">
      <c r="A7" s="150"/>
      <c r="B7" s="60" t="s">
        <v>89</v>
      </c>
      <c r="C7" s="3"/>
      <c r="D7" s="3"/>
      <c r="E7" s="314"/>
      <c r="F7" s="314"/>
      <c r="G7" s="149"/>
      <c r="H7" s="148"/>
      <c r="K7" s="165"/>
      <c r="L7" s="165"/>
      <c r="M7" s="149"/>
      <c r="N7" s="148"/>
    </row>
    <row r="8" spans="1:16" s="137" customFormat="1" x14ac:dyDescent="0.2">
      <c r="A8" s="150"/>
      <c r="B8" s="318">
        <f>'Cover Page'!C8</f>
        <v>0</v>
      </c>
      <c r="C8" s="317"/>
      <c r="D8" s="317"/>
      <c r="E8" s="314"/>
      <c r="F8" s="314"/>
      <c r="G8" s="149"/>
      <c r="H8" s="166"/>
      <c r="K8" s="327"/>
      <c r="L8" s="327"/>
      <c r="M8" s="149"/>
      <c r="N8" s="166"/>
    </row>
    <row r="9" spans="1:16" s="137" customFormat="1" x14ac:dyDescent="0.2">
      <c r="A9" s="150"/>
      <c r="B9" s="61" t="s">
        <v>91</v>
      </c>
      <c r="C9" s="3"/>
      <c r="D9" s="3"/>
      <c r="E9" s="314"/>
      <c r="F9" s="314"/>
      <c r="H9" s="150"/>
      <c r="I9" s="149"/>
      <c r="J9" s="149"/>
      <c r="K9" s="167"/>
      <c r="L9" s="167"/>
      <c r="N9" s="150"/>
      <c r="O9" s="149"/>
      <c r="P9" s="149"/>
    </row>
    <row r="10" spans="1:16" s="137" customFormat="1" x14ac:dyDescent="0.2">
      <c r="A10" s="150"/>
      <c r="B10" s="319">
        <f>'Cover Page'!C9</f>
        <v>0</v>
      </c>
      <c r="C10" s="317"/>
      <c r="D10" s="317"/>
      <c r="E10" s="314"/>
      <c r="F10" s="314"/>
      <c r="G10" s="149"/>
      <c r="H10" s="136"/>
      <c r="K10" s="327"/>
      <c r="L10" s="327"/>
      <c r="M10" s="149"/>
      <c r="N10" s="136"/>
    </row>
    <row r="11" spans="1:16" s="137" customFormat="1" x14ac:dyDescent="0.2">
      <c r="A11" s="150"/>
      <c r="B11" s="61" t="s">
        <v>86</v>
      </c>
      <c r="C11" s="3"/>
      <c r="D11" s="3"/>
      <c r="E11" s="314"/>
      <c r="F11" s="314"/>
      <c r="H11" s="168"/>
      <c r="I11" s="149"/>
      <c r="J11" s="149"/>
      <c r="K11" s="167"/>
      <c r="L11" s="167"/>
      <c r="N11" s="168"/>
      <c r="O11" s="149"/>
      <c r="P11" s="149"/>
    </row>
    <row r="12" spans="1:16" s="137" customFormat="1" x14ac:dyDescent="0.2">
      <c r="A12" s="150"/>
      <c r="B12" s="319">
        <f>'Cover Page'!C6</f>
        <v>0</v>
      </c>
      <c r="C12" s="320"/>
      <c r="D12" s="320"/>
      <c r="E12" s="169"/>
      <c r="F12" s="169"/>
      <c r="G12" s="154"/>
      <c r="H12" s="154"/>
      <c r="I12" s="149"/>
      <c r="J12" s="149"/>
      <c r="K12" s="169"/>
      <c r="L12" s="169"/>
      <c r="M12" s="154"/>
      <c r="N12" s="154"/>
      <c r="O12" s="149"/>
      <c r="P12" s="149"/>
    </row>
    <row r="13" spans="1:16" s="137" customFormat="1" ht="13.5" thickBot="1" x14ac:dyDescent="0.25">
      <c r="A13" s="150"/>
      <c r="B13" s="2"/>
      <c r="C13" s="2"/>
      <c r="D13" s="9"/>
      <c r="G13" s="154"/>
      <c r="H13" s="154"/>
      <c r="I13" s="149"/>
      <c r="J13" s="149"/>
      <c r="M13" s="154"/>
      <c r="N13" s="154"/>
      <c r="O13" s="149"/>
      <c r="P13" s="149"/>
    </row>
    <row r="14" spans="1:16" ht="13.7" customHeight="1" thickBot="1" x14ac:dyDescent="0.25">
      <c r="B14" s="2"/>
      <c r="C14" s="2"/>
      <c r="D14" s="9"/>
      <c r="E14" s="328" t="s">
        <v>33</v>
      </c>
      <c r="F14" s="329"/>
      <c r="G14" s="329"/>
      <c r="H14" s="329"/>
      <c r="I14" s="329"/>
      <c r="J14" s="329"/>
      <c r="K14" s="328" t="s">
        <v>33</v>
      </c>
      <c r="L14" s="329"/>
      <c r="M14" s="329"/>
      <c r="N14" s="329"/>
      <c r="O14" s="329"/>
      <c r="P14" s="330"/>
    </row>
    <row r="15" spans="1:16" ht="13.7" customHeight="1" thickBot="1" x14ac:dyDescent="0.25">
      <c r="B15" s="2"/>
      <c r="C15" s="2"/>
      <c r="D15" s="9"/>
      <c r="E15" s="331" t="s">
        <v>107</v>
      </c>
      <c r="F15" s="332"/>
      <c r="G15" s="332"/>
      <c r="H15" s="332"/>
      <c r="I15" s="332"/>
      <c r="J15" s="333"/>
      <c r="K15" s="331" t="s">
        <v>108</v>
      </c>
      <c r="L15" s="332"/>
      <c r="M15" s="332"/>
      <c r="N15" s="332"/>
      <c r="O15" s="332"/>
      <c r="P15" s="333"/>
    </row>
    <row r="16" spans="1:16" ht="13.7" customHeight="1" thickBot="1" x14ac:dyDescent="0.25">
      <c r="B16" s="2"/>
      <c r="C16" s="2"/>
      <c r="D16" s="9"/>
      <c r="E16" s="336" t="s">
        <v>8</v>
      </c>
      <c r="F16" s="337"/>
      <c r="G16" s="336" t="s">
        <v>9</v>
      </c>
      <c r="H16" s="337"/>
      <c r="I16" s="334" t="s">
        <v>10</v>
      </c>
      <c r="J16" s="335"/>
      <c r="K16" s="336" t="s">
        <v>8</v>
      </c>
      <c r="L16" s="337"/>
      <c r="M16" s="336" t="s">
        <v>9</v>
      </c>
      <c r="N16" s="337"/>
      <c r="O16" s="334" t="s">
        <v>10</v>
      </c>
      <c r="P16" s="335"/>
    </row>
    <row r="17" spans="2:16" ht="13.7" customHeight="1" x14ac:dyDescent="0.2">
      <c r="B17" s="2"/>
      <c r="C17" s="2"/>
      <c r="D17" s="9"/>
      <c r="E17" s="195" t="s">
        <v>154</v>
      </c>
      <c r="F17" s="201" t="s">
        <v>154</v>
      </c>
      <c r="G17" s="195" t="s">
        <v>154</v>
      </c>
      <c r="H17" s="196" t="s">
        <v>154</v>
      </c>
      <c r="I17" s="195" t="s">
        <v>154</v>
      </c>
      <c r="J17" s="196" t="s">
        <v>154</v>
      </c>
      <c r="K17" s="195" t="s">
        <v>154</v>
      </c>
      <c r="L17" s="196" t="s">
        <v>154</v>
      </c>
      <c r="M17" s="195" t="s">
        <v>154</v>
      </c>
      <c r="N17" s="196" t="s">
        <v>154</v>
      </c>
      <c r="O17" s="195" t="s">
        <v>154</v>
      </c>
      <c r="P17" s="196" t="s">
        <v>154</v>
      </c>
    </row>
    <row r="18" spans="2:16" ht="21" customHeight="1" thickBot="1" x14ac:dyDescent="0.25">
      <c r="B18" s="321" t="s">
        <v>156</v>
      </c>
      <c r="C18" s="322"/>
      <c r="D18" s="323"/>
      <c r="E18" s="194" t="str">
        <f>"12/31/"&amp;""&amp;'Cover Page'!C$6</f>
        <v>12/31/</v>
      </c>
      <c r="F18" s="202" t="e">
        <f>DATE(YEAR(E18)+0,MONTH(E18)+3,DAY(E18)+0)</f>
        <v>#VALUE!</v>
      </c>
      <c r="G18" s="194" t="str">
        <f>"12/31/"&amp;""&amp;'Cover Page'!C$6</f>
        <v>12/31/</v>
      </c>
      <c r="H18" s="197" t="e">
        <f>DATE(YEAR(G18)+0,MONTH(G18)+3,DAY(G18)+0)</f>
        <v>#VALUE!</v>
      </c>
      <c r="I18" s="194" t="str">
        <f>"12/31/"&amp;""&amp;'Cover Page'!C$6</f>
        <v>12/31/</v>
      </c>
      <c r="J18" s="197" t="e">
        <f>DATE(YEAR(I18)+0,MONTH(I18)+3,DAY(I18)+0)</f>
        <v>#VALUE!</v>
      </c>
      <c r="K18" s="194" t="str">
        <f>"12/31/"&amp;""&amp;'Cover Page'!C$6</f>
        <v>12/31/</v>
      </c>
      <c r="L18" s="197" t="e">
        <f>DATE(YEAR(K18)+0,MONTH(K18)+3,DAY(K18)+0)</f>
        <v>#VALUE!</v>
      </c>
      <c r="M18" s="194" t="str">
        <f>"12/31/"&amp;""&amp;'Cover Page'!C$6</f>
        <v>12/31/</v>
      </c>
      <c r="N18" s="197" t="e">
        <f>DATE(YEAR(M18)+0,MONTH(M18)+3,DAY(M18)+0)</f>
        <v>#VALUE!</v>
      </c>
      <c r="O18" s="194" t="str">
        <f>"12/31/"&amp;""&amp;'Cover Page'!C$6</f>
        <v>12/31/</v>
      </c>
      <c r="P18" s="197" t="e">
        <f>DATE(YEAR(O18)+0,MONTH(O18)+3,DAY(O18)+0)</f>
        <v>#VALUE!</v>
      </c>
    </row>
    <row r="19" spans="2:16" s="148" customFormat="1" ht="20.25" customHeight="1" thickBot="1" x14ac:dyDescent="0.25">
      <c r="B19" s="324"/>
      <c r="C19" s="325"/>
      <c r="D19" s="326"/>
      <c r="E19" s="34">
        <v>1</v>
      </c>
      <c r="F19" s="35">
        <v>2</v>
      </c>
      <c r="G19" s="203">
        <v>3</v>
      </c>
      <c r="H19" s="204">
        <v>4</v>
      </c>
      <c r="I19" s="203">
        <v>5</v>
      </c>
      <c r="J19" s="204">
        <v>6</v>
      </c>
      <c r="K19" s="203">
        <v>7</v>
      </c>
      <c r="L19" s="204">
        <v>8</v>
      </c>
      <c r="M19" s="203">
        <v>9</v>
      </c>
      <c r="N19" s="204">
        <v>10</v>
      </c>
      <c r="O19" s="203">
        <v>11</v>
      </c>
      <c r="P19" s="205">
        <v>12</v>
      </c>
    </row>
    <row r="20" spans="2:16" x14ac:dyDescent="0.2">
      <c r="B20" s="10" t="s">
        <v>0</v>
      </c>
      <c r="C20" s="11" t="s">
        <v>32</v>
      </c>
      <c r="D20" s="12"/>
      <c r="E20" s="207"/>
      <c r="F20" s="208"/>
      <c r="G20" s="209"/>
      <c r="H20" s="210"/>
      <c r="I20" s="211"/>
      <c r="J20" s="209"/>
      <c r="K20" s="207"/>
      <c r="L20" s="208"/>
      <c r="M20" s="211"/>
      <c r="N20" s="210"/>
      <c r="O20" s="211"/>
      <c r="P20" s="212"/>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0</v>
      </c>
      <c r="N21" s="72">
        <f>'Pt 2 Premium and Claims'!N22+'Pt 2 Premium and Claims'!N23-'Pt 2 Premium and Claims'!N24-'Pt 2 Premium and Claims'!N25</f>
        <v>0</v>
      </c>
      <c r="O21" s="71">
        <f>'Pt 2 Premium and Claims'!O22+'Pt 2 Premium and Claims'!O23-'Pt 2 Premium and Claims'!O24-'Pt 2 Premium and Claims'!O25</f>
        <v>0</v>
      </c>
      <c r="P21" s="72">
        <f>'Pt 2 Premium and Claims'!P22+'Pt 2 Premium and Claims'!P23-'Pt 2 Premium and Claims'!P24-'Pt 2 Premium and Claims'!P25</f>
        <v>0</v>
      </c>
    </row>
    <row r="22" spans="2:16" s="148" customFormat="1" x14ac:dyDescent="0.2">
      <c r="B22" s="48"/>
      <c r="C22" s="49"/>
      <c r="D22" s="47"/>
      <c r="E22" s="213"/>
      <c r="F22" s="214"/>
      <c r="G22" s="215"/>
      <c r="H22" s="216"/>
      <c r="I22" s="213"/>
      <c r="J22" s="217"/>
      <c r="K22" s="213"/>
      <c r="L22" s="214"/>
      <c r="M22" s="213"/>
      <c r="N22" s="216"/>
      <c r="O22" s="213"/>
      <c r="P22" s="214"/>
    </row>
    <row r="23" spans="2:16" s="148" customFormat="1" x14ac:dyDescent="0.2">
      <c r="B23" s="10" t="s">
        <v>1</v>
      </c>
      <c r="C23" s="11" t="s">
        <v>6</v>
      </c>
      <c r="D23" s="18"/>
      <c r="E23" s="211"/>
      <c r="F23" s="218"/>
      <c r="G23" s="209"/>
      <c r="H23" s="219"/>
      <c r="I23" s="211"/>
      <c r="J23" s="220"/>
      <c r="K23" s="211"/>
      <c r="L23" s="218"/>
      <c r="M23" s="211"/>
      <c r="N23" s="219"/>
      <c r="O23" s="211"/>
      <c r="P23" s="218"/>
    </row>
    <row r="24" spans="2:16" s="148"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0</v>
      </c>
      <c r="N24" s="72">
        <f>'Pt 2 Premium and Claims'!N51</f>
        <v>0</v>
      </c>
      <c r="O24" s="71">
        <f>'Pt 2 Premium and Claims'!O51</f>
        <v>0</v>
      </c>
      <c r="P24" s="72">
        <f>'Pt 2 Premium and Claims'!P51</f>
        <v>0</v>
      </c>
    </row>
    <row r="25" spans="2:16" s="148" customFormat="1" x14ac:dyDescent="0.2">
      <c r="B25" s="45"/>
      <c r="C25" s="46"/>
      <c r="D25" s="47"/>
      <c r="E25" s="213"/>
      <c r="F25" s="214"/>
      <c r="G25" s="215"/>
      <c r="H25" s="216"/>
      <c r="I25" s="213"/>
      <c r="J25" s="217"/>
      <c r="K25" s="213"/>
      <c r="L25" s="214"/>
      <c r="M25" s="213"/>
      <c r="N25" s="216"/>
      <c r="O25" s="213"/>
      <c r="P25" s="214"/>
    </row>
    <row r="26" spans="2:16" x14ac:dyDescent="0.2">
      <c r="B26" s="10" t="s">
        <v>2</v>
      </c>
      <c r="C26" s="11" t="s">
        <v>46</v>
      </c>
      <c r="D26" s="12"/>
      <c r="E26" s="211"/>
      <c r="F26" s="218"/>
      <c r="G26" s="209"/>
      <c r="H26" s="219"/>
      <c r="I26" s="211"/>
      <c r="J26" s="220"/>
      <c r="K26" s="211"/>
      <c r="L26" s="218"/>
      <c r="M26" s="211"/>
      <c r="N26" s="219"/>
      <c r="O26" s="211"/>
      <c r="P26" s="218"/>
    </row>
    <row r="27" spans="2:16" s="148" customFormat="1" ht="25.5" x14ac:dyDescent="0.2">
      <c r="B27" s="19"/>
      <c r="C27" s="21">
        <v>3.1</v>
      </c>
      <c r="D27" s="15" t="s">
        <v>137</v>
      </c>
      <c r="E27" s="211"/>
      <c r="F27" s="218"/>
      <c r="G27" s="209"/>
      <c r="H27" s="219"/>
      <c r="I27" s="211"/>
      <c r="J27" s="220"/>
      <c r="K27" s="211"/>
      <c r="L27" s="218"/>
      <c r="M27" s="211"/>
      <c r="N27" s="219"/>
      <c r="O27" s="211"/>
      <c r="P27" s="218"/>
    </row>
    <row r="28" spans="2:16" s="148" customFormat="1" x14ac:dyDescent="0.2">
      <c r="B28" s="19"/>
      <c r="C28" s="21"/>
      <c r="D28" s="15" t="s">
        <v>58</v>
      </c>
      <c r="E28" s="4"/>
      <c r="F28" s="6"/>
      <c r="G28" s="295"/>
      <c r="H28" s="296"/>
      <c r="I28" s="293"/>
      <c r="J28" s="297"/>
      <c r="K28" s="293"/>
      <c r="L28" s="292"/>
      <c r="M28" s="293"/>
      <c r="N28" s="296"/>
      <c r="O28" s="293"/>
      <c r="P28" s="292"/>
    </row>
    <row r="29" spans="2:16" s="148" customFormat="1" ht="25.5" x14ac:dyDescent="0.2">
      <c r="B29" s="19"/>
      <c r="C29" s="21"/>
      <c r="D29" s="15" t="s">
        <v>67</v>
      </c>
      <c r="E29" s="293"/>
      <c r="F29" s="292"/>
      <c r="G29" s="295"/>
      <c r="H29" s="296"/>
      <c r="I29" s="293"/>
      <c r="J29" s="297"/>
      <c r="K29" s="293"/>
      <c r="L29" s="292"/>
      <c r="M29" s="293"/>
      <c r="N29" s="296"/>
      <c r="O29" s="293"/>
      <c r="P29" s="292"/>
    </row>
    <row r="30" spans="2:16" ht="25.5" x14ac:dyDescent="0.2">
      <c r="B30" s="13"/>
      <c r="C30" s="21">
        <v>3.2</v>
      </c>
      <c r="D30" s="15" t="s">
        <v>138</v>
      </c>
      <c r="E30" s="211"/>
      <c r="F30" s="218"/>
      <c r="G30" s="209"/>
      <c r="H30" s="219"/>
      <c r="I30" s="211"/>
      <c r="J30" s="220"/>
      <c r="K30" s="211"/>
      <c r="L30" s="218"/>
      <c r="M30" s="211"/>
      <c r="N30" s="219"/>
      <c r="O30" s="211"/>
      <c r="P30" s="218"/>
    </row>
    <row r="31" spans="2:16" x14ac:dyDescent="0.2">
      <c r="B31" s="13"/>
      <c r="C31" s="21"/>
      <c r="D31" s="17" t="s">
        <v>42</v>
      </c>
      <c r="E31" s="294"/>
      <c r="F31" s="292"/>
      <c r="G31" s="295"/>
      <c r="H31" s="296"/>
      <c r="I31" s="293"/>
      <c r="J31" s="297"/>
      <c r="K31" s="294"/>
      <c r="L31" s="292"/>
      <c r="M31" s="293"/>
      <c r="N31" s="296"/>
      <c r="O31" s="293"/>
      <c r="P31" s="292"/>
    </row>
    <row r="32" spans="2:16" x14ac:dyDescent="0.2">
      <c r="B32" s="13"/>
      <c r="C32" s="21"/>
      <c r="D32" s="17" t="s">
        <v>105</v>
      </c>
      <c r="E32" s="293"/>
      <c r="F32" s="292"/>
      <c r="G32" s="295"/>
      <c r="H32" s="296"/>
      <c r="I32" s="293"/>
      <c r="J32" s="297"/>
      <c r="K32" s="293"/>
      <c r="L32" s="292"/>
      <c r="M32" s="293"/>
      <c r="N32" s="296"/>
      <c r="O32" s="293"/>
      <c r="P32" s="292"/>
    </row>
    <row r="33" spans="2:16" x14ac:dyDescent="0.2">
      <c r="B33" s="13"/>
      <c r="C33" s="21"/>
      <c r="D33" s="17" t="s">
        <v>104</v>
      </c>
      <c r="E33" s="293"/>
      <c r="F33" s="292"/>
      <c r="G33" s="295"/>
      <c r="H33" s="296"/>
      <c r="I33" s="293"/>
      <c r="J33" s="297"/>
      <c r="K33" s="293"/>
      <c r="L33" s="292"/>
      <c r="M33" s="293"/>
      <c r="N33" s="296"/>
      <c r="O33" s="293"/>
      <c r="P33" s="292"/>
    </row>
    <row r="34" spans="2:16" x14ac:dyDescent="0.2">
      <c r="B34" s="13"/>
      <c r="C34" s="21">
        <v>3.3</v>
      </c>
      <c r="D34" s="17" t="s">
        <v>21</v>
      </c>
      <c r="E34" s="294"/>
      <c r="F34" s="292"/>
      <c r="G34" s="295"/>
      <c r="H34" s="296"/>
      <c r="I34" s="293"/>
      <c r="J34" s="297"/>
      <c r="K34" s="294"/>
      <c r="L34" s="292"/>
      <c r="M34" s="293"/>
      <c r="N34" s="296"/>
      <c r="O34" s="293"/>
      <c r="P34" s="292"/>
    </row>
    <row r="35" spans="2:16" x14ac:dyDescent="0.2">
      <c r="B35" s="13"/>
      <c r="C35" s="21">
        <v>3.4</v>
      </c>
      <c r="D35" s="17" t="s">
        <v>73</v>
      </c>
      <c r="E35" s="69">
        <f t="shared" ref="E35:P35" si="0">SUM(E$28:E$29,E$31,E$34+IF($H$6="No",IF(MAX(E$32:E$33)=0,MIN(E$32:E$33),MAX(E$32:E$33)),SUM(E$32:E$33)))</f>
        <v>0</v>
      </c>
      <c r="F35" s="70">
        <f>SUM(F$28:F$29,F$31,F$34+IF($H$6="No",IF(MAX(F$32:F$33)=0,MIN(F$32:F$33),MAX(F$32:F$33)),SUM(F$32:F$33)))</f>
        <v>0</v>
      </c>
      <c r="G35" s="69">
        <f t="shared" si="0"/>
        <v>0</v>
      </c>
      <c r="H35" s="70">
        <f t="shared" si="0"/>
        <v>0</v>
      </c>
      <c r="I35" s="69">
        <f t="shared" si="0"/>
        <v>0</v>
      </c>
      <c r="J35" s="70">
        <f t="shared" si="0"/>
        <v>0</v>
      </c>
      <c r="K35" s="69">
        <f t="shared" si="0"/>
        <v>0</v>
      </c>
      <c r="L35" s="70">
        <f t="shared" si="0"/>
        <v>0</v>
      </c>
      <c r="M35" s="69">
        <f t="shared" si="0"/>
        <v>0</v>
      </c>
      <c r="N35" s="70">
        <f t="shared" si="0"/>
        <v>0</v>
      </c>
      <c r="O35" s="69">
        <f t="shared" si="0"/>
        <v>0</v>
      </c>
      <c r="P35" s="70">
        <f t="shared" si="0"/>
        <v>0</v>
      </c>
    </row>
    <row r="36" spans="2:16" s="148" customFormat="1" x14ac:dyDescent="0.2">
      <c r="B36" s="45"/>
      <c r="C36" s="46"/>
      <c r="D36" s="47"/>
      <c r="E36" s="213"/>
      <c r="F36" s="214"/>
      <c r="G36" s="215"/>
      <c r="H36" s="216"/>
      <c r="I36" s="213"/>
      <c r="J36" s="217"/>
      <c r="K36" s="213"/>
      <c r="L36" s="214"/>
      <c r="M36" s="213"/>
      <c r="N36" s="216"/>
      <c r="O36" s="213"/>
      <c r="P36" s="214"/>
    </row>
    <row r="37" spans="2:16" x14ac:dyDescent="0.2">
      <c r="B37" s="24" t="s">
        <v>3</v>
      </c>
      <c r="C37" s="22" t="s">
        <v>47</v>
      </c>
      <c r="D37" s="23"/>
      <c r="E37" s="211"/>
      <c r="F37" s="218"/>
      <c r="G37" s="209"/>
      <c r="H37" s="219"/>
      <c r="I37" s="211"/>
      <c r="J37" s="220"/>
      <c r="K37" s="211"/>
      <c r="L37" s="218"/>
      <c r="M37" s="211"/>
      <c r="N37" s="219"/>
      <c r="O37" s="211"/>
      <c r="P37" s="218"/>
    </row>
    <row r="38" spans="2:16" x14ac:dyDescent="0.2">
      <c r="B38" s="16"/>
      <c r="C38" s="21">
        <v>4.0999999999999996</v>
      </c>
      <c r="D38" s="17" t="s">
        <v>18</v>
      </c>
      <c r="E38" s="293"/>
      <c r="F38" s="292"/>
      <c r="G38" s="293"/>
      <c r="H38" s="292"/>
      <c r="I38" s="293"/>
      <c r="J38" s="292"/>
      <c r="K38" s="293"/>
      <c r="L38" s="292"/>
      <c r="M38" s="293"/>
      <c r="N38" s="292"/>
      <c r="O38" s="293"/>
      <c r="P38" s="292"/>
    </row>
    <row r="39" spans="2:16" x14ac:dyDescent="0.2">
      <c r="B39" s="16"/>
      <c r="C39" s="21">
        <v>4.2</v>
      </c>
      <c r="D39" s="17" t="s">
        <v>19</v>
      </c>
      <c r="E39" s="293"/>
      <c r="F39" s="292"/>
      <c r="G39" s="293"/>
      <c r="H39" s="292"/>
      <c r="I39" s="293"/>
      <c r="J39" s="292"/>
      <c r="K39" s="293"/>
      <c r="L39" s="292"/>
      <c r="M39" s="293"/>
      <c r="N39" s="292"/>
      <c r="O39" s="293"/>
      <c r="P39" s="292"/>
    </row>
    <row r="40" spans="2:16" x14ac:dyDescent="0.2">
      <c r="B40" s="16"/>
      <c r="C40" s="21">
        <v>4.3</v>
      </c>
      <c r="D40" s="17" t="s">
        <v>22</v>
      </c>
      <c r="E40" s="211"/>
      <c r="F40" s="218"/>
      <c r="G40" s="211"/>
      <c r="H40" s="218"/>
      <c r="I40" s="211"/>
      <c r="J40" s="218"/>
      <c r="K40" s="211"/>
      <c r="L40" s="218"/>
      <c r="M40" s="211"/>
      <c r="N40" s="218"/>
      <c r="O40" s="211"/>
      <c r="P40" s="218"/>
    </row>
    <row r="41" spans="2:16" ht="17.25" customHeight="1" x14ac:dyDescent="0.2">
      <c r="B41" s="16"/>
      <c r="C41" s="21"/>
      <c r="D41" s="15" t="s">
        <v>124</v>
      </c>
      <c r="E41" s="294"/>
      <c r="F41" s="292"/>
      <c r="G41" s="294"/>
      <c r="H41" s="292"/>
      <c r="I41" s="294"/>
      <c r="J41" s="292"/>
      <c r="K41" s="294"/>
      <c r="L41" s="292"/>
      <c r="M41" s="294"/>
      <c r="N41" s="292"/>
      <c r="O41" s="294"/>
      <c r="P41" s="292"/>
    </row>
    <row r="42" spans="2:16" x14ac:dyDescent="0.2">
      <c r="B42" s="16"/>
      <c r="C42" s="25"/>
      <c r="D42" s="17" t="s">
        <v>125</v>
      </c>
      <c r="E42" s="294"/>
      <c r="F42" s="292"/>
      <c r="G42" s="294"/>
      <c r="H42" s="292"/>
      <c r="I42" s="294"/>
      <c r="J42" s="292"/>
      <c r="K42" s="294"/>
      <c r="L42" s="292"/>
      <c r="M42" s="294"/>
      <c r="N42" s="292"/>
      <c r="O42" s="294"/>
      <c r="P42" s="292"/>
    </row>
    <row r="43" spans="2:16" x14ac:dyDescent="0.2">
      <c r="B43" s="16"/>
      <c r="C43" s="21">
        <v>4.4000000000000004</v>
      </c>
      <c r="D43" s="17" t="s">
        <v>20</v>
      </c>
      <c r="E43" s="294"/>
      <c r="F43" s="295"/>
      <c r="G43" s="294"/>
      <c r="H43" s="295"/>
      <c r="I43" s="294"/>
      <c r="J43" s="295"/>
      <c r="K43" s="294"/>
      <c r="L43" s="295"/>
      <c r="M43" s="294"/>
      <c r="N43" s="295"/>
      <c r="O43" s="294"/>
      <c r="P43" s="292"/>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0</v>
      </c>
      <c r="N44" s="74">
        <f t="shared" si="1"/>
        <v>0</v>
      </c>
      <c r="O44" s="71">
        <f t="shared" si="1"/>
        <v>0</v>
      </c>
      <c r="P44" s="72">
        <f t="shared" si="1"/>
        <v>0</v>
      </c>
    </row>
    <row r="45" spans="2:16" s="148" customFormat="1" x14ac:dyDescent="0.2">
      <c r="B45" s="42"/>
      <c r="C45" s="43"/>
      <c r="D45" s="44"/>
      <c r="E45" s="211"/>
      <c r="F45" s="218"/>
      <c r="G45" s="209"/>
      <c r="H45" s="219"/>
      <c r="I45" s="211"/>
      <c r="J45" s="220"/>
      <c r="K45" s="211"/>
      <c r="L45" s="218"/>
      <c r="M45" s="211"/>
      <c r="N45" s="219"/>
      <c r="O45" s="211"/>
      <c r="P45" s="218"/>
    </row>
    <row r="46" spans="2:16" x14ac:dyDescent="0.2">
      <c r="B46" s="24" t="s">
        <v>4</v>
      </c>
      <c r="C46" s="27" t="s">
        <v>48</v>
      </c>
      <c r="D46" s="28"/>
      <c r="E46" s="211"/>
      <c r="F46" s="218"/>
      <c r="G46" s="209"/>
      <c r="H46" s="219"/>
      <c r="I46" s="211"/>
      <c r="J46" s="220"/>
      <c r="K46" s="211"/>
      <c r="L46" s="218"/>
      <c r="M46" s="211"/>
      <c r="N46" s="219"/>
      <c r="O46" s="211"/>
      <c r="P46" s="218"/>
    </row>
    <row r="47" spans="2:16" s="148" customFormat="1" x14ac:dyDescent="0.2">
      <c r="B47" s="19"/>
      <c r="C47" s="21">
        <v>5.0999999999999996</v>
      </c>
      <c r="D47" s="17" t="s">
        <v>5</v>
      </c>
      <c r="E47" s="185"/>
      <c r="F47" s="186"/>
      <c r="G47" s="185"/>
      <c r="H47" s="186"/>
      <c r="I47" s="185"/>
      <c r="J47" s="186"/>
      <c r="K47" s="185"/>
      <c r="L47" s="186"/>
      <c r="M47" s="185"/>
      <c r="N47" s="186"/>
      <c r="O47" s="185"/>
      <c r="P47" s="6"/>
    </row>
    <row r="48" spans="2:16" s="148" customFormat="1" x14ac:dyDescent="0.2">
      <c r="B48" s="19"/>
      <c r="C48" s="21">
        <v>5.2</v>
      </c>
      <c r="D48" s="17" t="s">
        <v>27</v>
      </c>
      <c r="E48" s="185"/>
      <c r="F48" s="186"/>
      <c r="G48" s="185"/>
      <c r="H48" s="186"/>
      <c r="I48" s="185"/>
      <c r="J48" s="186"/>
      <c r="K48" s="185"/>
      <c r="L48" s="186"/>
      <c r="M48" s="185"/>
      <c r="N48" s="186"/>
      <c r="O48" s="185"/>
      <c r="P48" s="300"/>
    </row>
    <row r="49" spans="2:16" s="148" customFormat="1" ht="13.5" thickBot="1" x14ac:dyDescent="0.25">
      <c r="B49" s="19"/>
      <c r="C49" s="21">
        <v>5.3</v>
      </c>
      <c r="D49" s="17" t="s">
        <v>23</v>
      </c>
      <c r="E49" s="191">
        <f>E48/12</f>
        <v>0</v>
      </c>
      <c r="F49" s="187">
        <f t="shared" ref="F49:P49" si="2">F48/12</f>
        <v>0</v>
      </c>
      <c r="G49" s="191">
        <f t="shared" si="2"/>
        <v>0</v>
      </c>
      <c r="H49" s="187">
        <f>H48/12</f>
        <v>0</v>
      </c>
      <c r="I49" s="191">
        <f t="shared" si="2"/>
        <v>0</v>
      </c>
      <c r="J49" s="187">
        <f t="shared" si="2"/>
        <v>0</v>
      </c>
      <c r="K49" s="191">
        <f t="shared" si="2"/>
        <v>0</v>
      </c>
      <c r="L49" s="187">
        <f t="shared" si="2"/>
        <v>0</v>
      </c>
      <c r="M49" s="191">
        <f>M48/12</f>
        <v>0</v>
      </c>
      <c r="N49" s="187">
        <f>N48/12</f>
        <v>0</v>
      </c>
      <c r="O49" s="191">
        <f t="shared" si="2"/>
        <v>0</v>
      </c>
      <c r="P49" s="187">
        <f t="shared" si="2"/>
        <v>0</v>
      </c>
    </row>
    <row r="50" spans="2:16" ht="25.9" customHeight="1" x14ac:dyDescent="0.2">
      <c r="B50" s="36"/>
      <c r="C50" s="37"/>
      <c r="D50" s="38"/>
      <c r="E50" s="311" t="str">
        <f>"Grand Total as of "&amp;""&amp;TEXT(E$18,"MM/DD/YYYY")&amp;" for ALL markets in col. 1-12."</f>
        <v>Grand Total as of 12/31/ for ALL markets in col. 1-12.</v>
      </c>
      <c r="F50" s="221"/>
      <c r="G50" s="221"/>
      <c r="H50" s="221"/>
      <c r="I50" s="221"/>
      <c r="J50" s="221"/>
      <c r="K50" s="222"/>
      <c r="L50" s="221"/>
      <c r="M50" s="221"/>
      <c r="N50" s="221"/>
      <c r="O50" s="221"/>
      <c r="P50" s="223"/>
    </row>
    <row r="51" spans="2:16" ht="25.9" customHeight="1" x14ac:dyDescent="0.2">
      <c r="B51" s="39"/>
      <c r="C51" s="40"/>
      <c r="D51" s="41"/>
      <c r="E51" s="312"/>
      <c r="F51" s="224"/>
      <c r="G51" s="224"/>
      <c r="H51" s="224"/>
      <c r="I51" s="224"/>
      <c r="J51" s="224"/>
      <c r="K51" s="225"/>
      <c r="L51" s="224"/>
      <c r="M51" s="224"/>
      <c r="N51" s="224"/>
      <c r="O51" s="224"/>
      <c r="P51" s="226"/>
    </row>
    <row r="52" spans="2:16" x14ac:dyDescent="0.2">
      <c r="B52" s="29" t="s">
        <v>56</v>
      </c>
      <c r="C52" s="30" t="s">
        <v>53</v>
      </c>
      <c r="D52" s="26"/>
      <c r="E52" s="298"/>
      <c r="F52" s="227"/>
      <c r="G52" s="227"/>
      <c r="H52" s="227"/>
      <c r="I52" s="227"/>
      <c r="J52" s="227"/>
      <c r="K52" s="225"/>
      <c r="L52" s="227"/>
      <c r="M52" s="227"/>
      <c r="N52" s="227"/>
      <c r="O52" s="227"/>
      <c r="P52" s="228"/>
    </row>
    <row r="53" spans="2:16" ht="13.5" thickBot="1" x14ac:dyDescent="0.25">
      <c r="B53" s="31" t="s">
        <v>57</v>
      </c>
      <c r="C53" s="32" t="s">
        <v>131</v>
      </c>
      <c r="D53" s="33"/>
      <c r="E53" s="299"/>
      <c r="F53" s="229"/>
      <c r="G53" s="229"/>
      <c r="H53" s="229"/>
      <c r="I53" s="229"/>
      <c r="J53" s="229"/>
      <c r="K53" s="230"/>
      <c r="L53" s="229"/>
      <c r="M53" s="229"/>
      <c r="N53" s="229"/>
      <c r="O53" s="229"/>
      <c r="P53" s="231"/>
    </row>
    <row r="54" spans="2:16" x14ac:dyDescent="0.2">
      <c r="B54" s="2"/>
      <c r="C54" s="2"/>
      <c r="D54" s="2"/>
      <c r="E54" s="170"/>
      <c r="F54" s="170"/>
      <c r="G54" s="170"/>
      <c r="H54" s="170"/>
      <c r="I54" s="170"/>
      <c r="J54" s="170"/>
      <c r="K54" s="170"/>
      <c r="L54" s="170"/>
      <c r="M54" s="170"/>
      <c r="N54" s="170"/>
      <c r="O54" s="170"/>
      <c r="P54" s="170"/>
    </row>
    <row r="55" spans="2:16" x14ac:dyDescent="0.2">
      <c r="B55" s="51" t="s">
        <v>61</v>
      </c>
      <c r="C55" s="51"/>
      <c r="D55" s="51"/>
      <c r="E55" s="170"/>
      <c r="F55" s="170"/>
      <c r="G55" s="170"/>
      <c r="H55" s="170"/>
      <c r="I55" s="170"/>
      <c r="J55" s="170"/>
      <c r="K55" s="170"/>
      <c r="L55" s="170"/>
      <c r="M55" s="170"/>
      <c r="N55" s="170"/>
      <c r="O55" s="170"/>
      <c r="P55" s="170"/>
    </row>
    <row r="56" spans="2:16" ht="13.15" customHeight="1" x14ac:dyDescent="0.2">
      <c r="B56" s="51"/>
      <c r="C56" s="315" t="s">
        <v>143</v>
      </c>
      <c r="D56" s="315"/>
      <c r="E56" s="170"/>
      <c r="F56" s="170"/>
      <c r="G56" s="170"/>
      <c r="H56" s="170"/>
      <c r="I56" s="170"/>
      <c r="J56" s="170"/>
      <c r="K56" s="170"/>
      <c r="L56" s="170"/>
      <c r="M56" s="170"/>
      <c r="N56" s="170"/>
      <c r="O56" s="170"/>
      <c r="P56" s="170"/>
    </row>
    <row r="57" spans="2:16" x14ac:dyDescent="0.2">
      <c r="B57" s="51"/>
      <c r="C57" s="51" t="s">
        <v>71</v>
      </c>
      <c r="D57" s="50"/>
      <c r="E57" s="170"/>
      <c r="F57" s="170"/>
      <c r="G57" s="170"/>
      <c r="H57" s="170"/>
      <c r="I57" s="170"/>
      <c r="J57" s="170"/>
      <c r="K57" s="170"/>
      <c r="L57" s="170"/>
      <c r="M57" s="170"/>
      <c r="N57" s="170"/>
      <c r="O57" s="170"/>
      <c r="P57" s="170"/>
    </row>
    <row r="58" spans="2:16" ht="13.15" customHeight="1" x14ac:dyDescent="0.2">
      <c r="B58" s="51"/>
      <c r="C58" s="51" t="s">
        <v>66</v>
      </c>
      <c r="D58" s="50"/>
    </row>
    <row r="59" spans="2:16" ht="13.15" customHeight="1" x14ac:dyDescent="0.2">
      <c r="B59" s="89"/>
      <c r="C59" s="315" t="s">
        <v>102</v>
      </c>
      <c r="D59" s="315"/>
      <c r="E59" s="193"/>
    </row>
    <row r="60" spans="2:16" ht="13.15" customHeight="1" x14ac:dyDescent="0.2">
      <c r="C60" s="158"/>
      <c r="D60" s="158"/>
    </row>
  </sheetData>
  <sheetProtection password="ED9F" sheet="1" objects="1" scenarios="1"/>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37" priority="73" stopIfTrue="1" operator="lessThan">
      <formula>0</formula>
    </cfRule>
  </conditionalFormatting>
  <conditionalFormatting sqref="K28:K29 K31:K34 M28:M29 M31:M34 O28:O29 O31:O34 O44 M44 K44">
    <cfRule type="cellIs" dxfId="36" priority="42" stopIfTrue="1" operator="lessThan">
      <formula>0</formula>
    </cfRule>
  </conditionalFormatting>
  <conditionalFormatting sqref="G35:H35">
    <cfRule type="cellIs" dxfId="35" priority="14" stopIfTrue="1" operator="lessThan">
      <formula>0</formula>
    </cfRule>
  </conditionalFormatting>
  <conditionalFormatting sqref="I35:J35">
    <cfRule type="cellIs" dxfId="34" priority="13" stopIfTrue="1" operator="lessThan">
      <formula>0</formula>
    </cfRule>
  </conditionalFormatting>
  <conditionalFormatting sqref="K35:L35">
    <cfRule type="cellIs" dxfId="33" priority="12" stopIfTrue="1" operator="lessThan">
      <formula>0</formula>
    </cfRule>
  </conditionalFormatting>
  <conditionalFormatting sqref="M35:N35">
    <cfRule type="cellIs" dxfId="32" priority="11" stopIfTrue="1" operator="lessThan">
      <formula>0</formula>
    </cfRule>
  </conditionalFormatting>
  <conditionalFormatting sqref="O35:P35">
    <cfRule type="cellIs" dxfId="31" priority="10" stopIfTrue="1" operator="lessThan">
      <formula>0</formula>
    </cfRule>
  </conditionalFormatting>
  <conditionalFormatting sqref="G38:G39 I38:I39 K38:K39 M38:M39 O38:O39">
    <cfRule type="cellIs" dxfId="30" priority="9" stopIfTrue="1" operator="lessThan">
      <formula>0</formula>
    </cfRule>
  </conditionalFormatting>
  <conditionalFormatting sqref="F43">
    <cfRule type="cellIs" dxfId="29" priority="8" stopIfTrue="1" operator="lessThan">
      <formula>0</formula>
    </cfRule>
  </conditionalFormatting>
  <conditionalFormatting sqref="E43">
    <cfRule type="cellIs" dxfId="28" priority="6" stopIfTrue="1" operator="lessThan">
      <formula>0</formula>
    </cfRule>
  </conditionalFormatting>
  <conditionalFormatting sqref="H43 J43 L43 N43">
    <cfRule type="cellIs" dxfId="27" priority="4" stopIfTrue="1" operator="lessThan">
      <formula>0</formula>
    </cfRule>
  </conditionalFormatting>
  <conditionalFormatting sqref="G43 I43 K43 M43 O43">
    <cfRule type="cellIs" dxfId="26" priority="3" stopIfTrue="1" operator="lessThan">
      <formula>0</formula>
    </cfRule>
  </conditionalFormatting>
  <conditionalFormatting sqref="G41:G42 I41:I42 K41:K42 M41:M42 O41:O42">
    <cfRule type="cellIs" dxfId="25" priority="2" stopIfTrue="1" operator="lessThan">
      <formula>0</formula>
    </cfRule>
  </conditionalFormatting>
  <conditionalFormatting sqref="G47:O48">
    <cfRule type="cellIs" dxfId="24"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Normal="100" workbookViewId="0"/>
  </sheetViews>
  <sheetFormatPr defaultColWidth="9.28515625" defaultRowHeight="12.75" x14ac:dyDescent="0.2"/>
  <cols>
    <col min="1" max="1" width="1.7109375" style="148" customWidth="1"/>
    <col min="2" max="2" width="3.5703125" style="149" customWidth="1"/>
    <col min="3" max="3" width="5.42578125" style="149" customWidth="1"/>
    <col min="4" max="4" width="69.42578125" style="149" customWidth="1"/>
    <col min="5" max="5" width="24.140625" style="149" customWidth="1"/>
    <col min="6" max="6" width="27.42578125" style="149" customWidth="1"/>
    <col min="7" max="7" width="17.85546875" style="149" customWidth="1"/>
    <col min="8" max="8" width="25.140625" style="149" customWidth="1"/>
    <col min="9" max="16" width="19.42578125" style="149" customWidth="1"/>
    <col min="17" max="16384" width="9.28515625" style="149"/>
  </cols>
  <sheetData>
    <row r="1" spans="1:16" x14ac:dyDescent="0.2">
      <c r="B1" s="1" t="s">
        <v>144</v>
      </c>
      <c r="C1" s="2"/>
      <c r="D1" s="2"/>
    </row>
    <row r="2" spans="1:16" s="148" customFormat="1" x14ac:dyDescent="0.2">
      <c r="B2" s="88" t="s">
        <v>148</v>
      </c>
      <c r="C2" s="9"/>
      <c r="D2" s="9"/>
    </row>
    <row r="3" spans="1:16" x14ac:dyDescent="0.2">
      <c r="B3" s="1" t="s">
        <v>60</v>
      </c>
      <c r="C3" s="2"/>
      <c r="D3" s="159"/>
    </row>
    <row r="4" spans="1:16" x14ac:dyDescent="0.2">
      <c r="B4" s="2"/>
      <c r="C4" s="2"/>
      <c r="D4" s="2"/>
    </row>
    <row r="5" spans="1:16" s="137" customFormat="1" x14ac:dyDescent="0.2">
      <c r="A5" s="150"/>
      <c r="B5" s="60" t="s">
        <v>88</v>
      </c>
      <c r="C5" s="3"/>
      <c r="D5" s="3"/>
      <c r="E5" s="149"/>
      <c r="F5" s="149"/>
      <c r="G5" s="149"/>
      <c r="I5" s="149"/>
      <c r="J5" s="149"/>
      <c r="K5" s="149"/>
      <c r="L5" s="149"/>
      <c r="M5" s="149"/>
      <c r="O5" s="149"/>
      <c r="P5" s="149"/>
    </row>
    <row r="6" spans="1:16" s="137" customFormat="1" x14ac:dyDescent="0.2">
      <c r="A6" s="150"/>
      <c r="B6" s="316">
        <f>'Cover Page'!C7</f>
        <v>0</v>
      </c>
      <c r="C6" s="317"/>
      <c r="D6" s="317"/>
      <c r="E6" s="338" t="s">
        <v>126</v>
      </c>
      <c r="F6" s="338"/>
      <c r="G6" s="148"/>
      <c r="H6" s="151"/>
      <c r="K6" s="340"/>
      <c r="L6" s="340"/>
      <c r="M6" s="148"/>
      <c r="N6" s="151"/>
    </row>
    <row r="7" spans="1:16" s="137" customFormat="1" x14ac:dyDescent="0.2">
      <c r="A7" s="150"/>
      <c r="B7" s="60" t="s">
        <v>89</v>
      </c>
      <c r="C7" s="3"/>
      <c r="D7" s="3"/>
      <c r="E7" s="339"/>
      <c r="F7" s="339"/>
      <c r="G7" s="148"/>
      <c r="H7" s="148"/>
      <c r="K7" s="148"/>
      <c r="L7" s="148"/>
      <c r="M7" s="148"/>
      <c r="N7" s="148"/>
    </row>
    <row r="8" spans="1:16" s="137" customFormat="1" x14ac:dyDescent="0.2">
      <c r="A8" s="150"/>
      <c r="B8" s="318">
        <f>'Cover Page'!C8</f>
        <v>0</v>
      </c>
      <c r="C8" s="317"/>
      <c r="D8" s="317"/>
      <c r="E8" s="339"/>
      <c r="F8" s="339"/>
      <c r="G8" s="148"/>
      <c r="H8" s="151"/>
      <c r="I8" s="149"/>
      <c r="J8" s="149"/>
      <c r="K8" s="340"/>
      <c r="L8" s="340"/>
      <c r="M8" s="148"/>
      <c r="N8" s="151"/>
      <c r="O8" s="149"/>
      <c r="P8" s="149"/>
    </row>
    <row r="9" spans="1:16" s="137" customFormat="1" x14ac:dyDescent="0.2">
      <c r="A9" s="150"/>
      <c r="B9" s="61" t="s">
        <v>91</v>
      </c>
      <c r="C9" s="3"/>
      <c r="D9" s="3"/>
      <c r="E9" s="339"/>
      <c r="F9" s="339"/>
      <c r="G9" s="150"/>
      <c r="H9" s="150"/>
      <c r="I9" s="149"/>
      <c r="J9" s="149"/>
      <c r="K9" s="152"/>
      <c r="L9" s="152"/>
      <c r="M9" s="150"/>
      <c r="N9" s="150"/>
      <c r="O9" s="149"/>
      <c r="P9" s="149"/>
    </row>
    <row r="10" spans="1:16" s="137" customFormat="1" x14ac:dyDescent="0.2">
      <c r="A10" s="150"/>
      <c r="B10" s="319">
        <f>'Cover Page'!C9</f>
        <v>0</v>
      </c>
      <c r="C10" s="317"/>
      <c r="D10" s="317"/>
      <c r="E10" s="339"/>
      <c r="F10" s="339"/>
      <c r="G10" s="150"/>
      <c r="H10" s="151"/>
      <c r="I10" s="149"/>
      <c r="J10" s="149"/>
      <c r="K10" s="340"/>
      <c r="L10" s="340"/>
      <c r="M10" s="150"/>
      <c r="N10" s="151"/>
      <c r="O10" s="149"/>
      <c r="P10" s="149"/>
    </row>
    <row r="11" spans="1:16" s="137" customFormat="1" x14ac:dyDescent="0.2">
      <c r="A11" s="150"/>
      <c r="B11" s="61" t="s">
        <v>86</v>
      </c>
      <c r="C11" s="3"/>
      <c r="D11" s="3"/>
      <c r="E11" s="339"/>
      <c r="F11" s="339"/>
      <c r="G11" s="150"/>
      <c r="H11" s="153"/>
      <c r="I11" s="149"/>
      <c r="J11" s="149"/>
      <c r="K11" s="152"/>
      <c r="L11" s="152"/>
      <c r="M11" s="150"/>
      <c r="N11" s="153"/>
      <c r="O11" s="149"/>
      <c r="P11" s="149"/>
    </row>
    <row r="12" spans="1:16" s="137" customFormat="1" x14ac:dyDescent="0.2">
      <c r="A12" s="150"/>
      <c r="B12" s="319">
        <f>'Cover Page'!C6</f>
        <v>0</v>
      </c>
      <c r="C12" s="317"/>
      <c r="D12" s="317"/>
      <c r="E12" s="340"/>
      <c r="F12" s="340"/>
      <c r="G12" s="150"/>
      <c r="H12" s="151"/>
      <c r="I12" s="149"/>
      <c r="J12" s="149"/>
      <c r="K12" s="340"/>
      <c r="L12" s="340"/>
      <c r="M12" s="150"/>
      <c r="N12" s="151"/>
      <c r="O12" s="149"/>
      <c r="P12" s="149"/>
    </row>
    <row r="13" spans="1:16" s="137" customFormat="1" x14ac:dyDescent="0.2">
      <c r="A13" s="150"/>
      <c r="B13" s="149"/>
      <c r="C13" s="149"/>
      <c r="D13" s="148"/>
      <c r="G13" s="154"/>
      <c r="H13" s="154"/>
      <c r="I13" s="149"/>
      <c r="J13" s="149"/>
      <c r="M13" s="154"/>
      <c r="N13" s="154"/>
      <c r="O13" s="149"/>
      <c r="P13" s="149"/>
    </row>
    <row r="14" spans="1:16" ht="13.5" thickBot="1" x14ac:dyDescent="0.25">
      <c r="D14" s="155"/>
    </row>
    <row r="15" spans="1:16" ht="13.7" customHeight="1" thickBot="1" x14ac:dyDescent="0.25">
      <c r="D15" s="148"/>
      <c r="E15" s="328" t="s">
        <v>33</v>
      </c>
      <c r="F15" s="329"/>
      <c r="G15" s="329"/>
      <c r="H15" s="329"/>
      <c r="I15" s="329"/>
      <c r="J15" s="329"/>
      <c r="K15" s="328" t="s">
        <v>33</v>
      </c>
      <c r="L15" s="329"/>
      <c r="M15" s="329"/>
      <c r="N15" s="329"/>
      <c r="O15" s="329"/>
      <c r="P15" s="330"/>
    </row>
    <row r="16" spans="1:16" ht="13.7" customHeight="1" thickBot="1" x14ac:dyDescent="0.25">
      <c r="D16" s="148"/>
      <c r="E16" s="331" t="s">
        <v>107</v>
      </c>
      <c r="F16" s="343"/>
      <c r="G16" s="343"/>
      <c r="H16" s="343"/>
      <c r="I16" s="343"/>
      <c r="J16" s="344"/>
      <c r="K16" s="331" t="s">
        <v>108</v>
      </c>
      <c r="L16" s="343"/>
      <c r="M16" s="343"/>
      <c r="N16" s="343"/>
      <c r="O16" s="343"/>
      <c r="P16" s="344"/>
    </row>
    <row r="17" spans="2:16" ht="13.7" customHeight="1" thickBot="1" x14ac:dyDescent="0.25">
      <c r="D17" s="148"/>
      <c r="E17" s="341" t="s">
        <v>8</v>
      </c>
      <c r="F17" s="342"/>
      <c r="G17" s="341" t="s">
        <v>9</v>
      </c>
      <c r="H17" s="342"/>
      <c r="I17" s="334" t="s">
        <v>10</v>
      </c>
      <c r="J17" s="335"/>
      <c r="K17" s="341" t="s">
        <v>8</v>
      </c>
      <c r="L17" s="342"/>
      <c r="M17" s="341" t="s">
        <v>9</v>
      </c>
      <c r="N17" s="342"/>
      <c r="O17" s="334" t="s">
        <v>10</v>
      </c>
      <c r="P17" s="335"/>
    </row>
    <row r="18" spans="2:16" ht="13.7" customHeight="1" x14ac:dyDescent="0.2">
      <c r="D18" s="148"/>
      <c r="E18" s="195" t="s">
        <v>154</v>
      </c>
      <c r="F18" s="201" t="s">
        <v>154</v>
      </c>
      <c r="G18" s="195" t="s">
        <v>154</v>
      </c>
      <c r="H18" s="196" t="s">
        <v>154</v>
      </c>
      <c r="I18" s="195" t="s">
        <v>154</v>
      </c>
      <c r="J18" s="196" t="s">
        <v>154</v>
      </c>
      <c r="K18" s="195" t="s">
        <v>154</v>
      </c>
      <c r="L18" s="196" t="s">
        <v>154</v>
      </c>
      <c r="M18" s="195" t="s">
        <v>154</v>
      </c>
      <c r="N18" s="196" t="s">
        <v>154</v>
      </c>
      <c r="O18" s="195" t="s">
        <v>154</v>
      </c>
      <c r="P18" s="196" t="s">
        <v>154</v>
      </c>
    </row>
    <row r="19" spans="2:16" ht="21" customHeight="1" thickBot="1" x14ac:dyDescent="0.25">
      <c r="B19" s="321" t="s">
        <v>157</v>
      </c>
      <c r="C19" s="322"/>
      <c r="D19" s="323"/>
      <c r="E19" s="194" t="str">
        <f>"12/31/"&amp;""&amp;'Cover Page'!C$6</f>
        <v>12/31/</v>
      </c>
      <c r="F19" s="202" t="e">
        <f>DATE(YEAR(E19)+0,MONTH(E19)+3,DAY(E19)+0)</f>
        <v>#VALUE!</v>
      </c>
      <c r="G19" s="194" t="str">
        <f>"12/31/"&amp;""&amp;'Cover Page'!C$6</f>
        <v>12/31/</v>
      </c>
      <c r="H19" s="197" t="e">
        <f>DATE(YEAR(G19)+0,MONTH(G19)+3,DAY(G19)+0)</f>
        <v>#VALUE!</v>
      </c>
      <c r="I19" s="194" t="str">
        <f>"12/31/"&amp;""&amp;'Cover Page'!C$6</f>
        <v>12/31/</v>
      </c>
      <c r="J19" s="197" t="e">
        <f>DATE(YEAR(I19)+0,MONTH(I19)+3,DAY(I19)+0)</f>
        <v>#VALUE!</v>
      </c>
      <c r="K19" s="194" t="str">
        <f>"12/31/"&amp;""&amp;'Cover Page'!C$6</f>
        <v>12/31/</v>
      </c>
      <c r="L19" s="197" t="e">
        <f>DATE(YEAR(K19)+0,MONTH(K19)+3,DAY(K19)+0)</f>
        <v>#VALUE!</v>
      </c>
      <c r="M19" s="194" t="str">
        <f>"12/31/"&amp;""&amp;'Cover Page'!C$6</f>
        <v>12/31/</v>
      </c>
      <c r="N19" s="197" t="e">
        <f>DATE(YEAR(M19)+0,MONTH(M19)+3,DAY(M19)+0)</f>
        <v>#VALUE!</v>
      </c>
      <c r="O19" s="194" t="str">
        <f>"12/31/"&amp;""&amp;'Cover Page'!C$6</f>
        <v>12/31/</v>
      </c>
      <c r="P19" s="197" t="e">
        <f>DATE(YEAR(O19)+0,MONTH(O19)+3,DAY(O19)+0)</f>
        <v>#VALUE!</v>
      </c>
    </row>
    <row r="20" spans="2:16" s="148" customFormat="1" ht="21" customHeight="1" x14ac:dyDescent="0.2">
      <c r="B20" s="324"/>
      <c r="C20" s="325"/>
      <c r="D20" s="326"/>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8"/>
      <c r="F21" s="279"/>
      <c r="G21" s="278"/>
      <c r="H21" s="280"/>
      <c r="I21" s="278"/>
      <c r="J21" s="279"/>
      <c r="K21" s="278"/>
      <c r="L21" s="279"/>
      <c r="M21" s="278"/>
      <c r="N21" s="280"/>
      <c r="O21" s="278"/>
      <c r="P21" s="279"/>
    </row>
    <row r="22" spans="2:16" x14ac:dyDescent="0.2">
      <c r="B22" s="13"/>
      <c r="C22" s="14">
        <v>1.1000000000000001</v>
      </c>
      <c r="D22" s="17" t="s">
        <v>15</v>
      </c>
      <c r="E22" s="285"/>
      <c r="F22" s="284"/>
      <c r="G22" s="285"/>
      <c r="H22" s="284"/>
      <c r="I22" s="285"/>
      <c r="J22" s="284"/>
      <c r="K22" s="285"/>
      <c r="L22" s="284"/>
      <c r="M22" s="285"/>
      <c r="N22" s="284"/>
      <c r="O22" s="285"/>
      <c r="P22" s="284"/>
    </row>
    <row r="23" spans="2:16" x14ac:dyDescent="0.2">
      <c r="B23" s="13"/>
      <c r="C23" s="14">
        <v>1.2</v>
      </c>
      <c r="D23" s="17" t="s">
        <v>16</v>
      </c>
      <c r="E23" s="285"/>
      <c r="F23" s="284"/>
      <c r="G23" s="285"/>
      <c r="H23" s="284"/>
      <c r="I23" s="285"/>
      <c r="J23" s="284"/>
      <c r="K23" s="285"/>
      <c r="L23" s="284"/>
      <c r="M23" s="285"/>
      <c r="N23" s="284"/>
      <c r="O23" s="285"/>
      <c r="P23" s="284"/>
    </row>
    <row r="24" spans="2:16" x14ac:dyDescent="0.2">
      <c r="B24" s="13"/>
      <c r="C24" s="14">
        <v>1.3</v>
      </c>
      <c r="D24" s="17" t="s">
        <v>34</v>
      </c>
      <c r="E24" s="285"/>
      <c r="F24" s="284"/>
      <c r="G24" s="285"/>
      <c r="H24" s="284"/>
      <c r="I24" s="285"/>
      <c r="J24" s="284"/>
      <c r="K24" s="285"/>
      <c r="L24" s="284"/>
      <c r="M24" s="285"/>
      <c r="N24" s="284"/>
      <c r="O24" s="285"/>
      <c r="P24" s="284"/>
    </row>
    <row r="25" spans="2:16" x14ac:dyDescent="0.2">
      <c r="B25" s="13"/>
      <c r="C25" s="14">
        <v>1.4</v>
      </c>
      <c r="D25" s="17" t="s">
        <v>17</v>
      </c>
      <c r="E25" s="285"/>
      <c r="F25" s="284"/>
      <c r="G25" s="285"/>
      <c r="H25" s="284"/>
      <c r="I25" s="285"/>
      <c r="J25" s="284"/>
      <c r="K25" s="285"/>
      <c r="L25" s="284"/>
      <c r="M25" s="285"/>
      <c r="N25" s="284"/>
      <c r="O25" s="285"/>
      <c r="P25" s="284"/>
    </row>
    <row r="26" spans="2:16" x14ac:dyDescent="0.2">
      <c r="B26" s="160"/>
      <c r="C26" s="161"/>
      <c r="D26" s="41"/>
      <c r="E26" s="275"/>
      <c r="F26" s="276"/>
      <c r="G26" s="275"/>
      <c r="H26" s="277"/>
      <c r="I26" s="275"/>
      <c r="J26" s="276"/>
      <c r="K26" s="275"/>
      <c r="L26" s="276"/>
      <c r="M26" s="275"/>
      <c r="N26" s="277"/>
      <c r="O26" s="275"/>
      <c r="P26" s="276"/>
    </row>
    <row r="27" spans="2:16" x14ac:dyDescent="0.2">
      <c r="B27" s="13" t="s">
        <v>1</v>
      </c>
      <c r="C27" s="27" t="s">
        <v>65</v>
      </c>
      <c r="D27" s="91"/>
      <c r="E27" s="270"/>
      <c r="F27" s="273"/>
      <c r="G27" s="270"/>
      <c r="H27" s="274"/>
      <c r="I27" s="270"/>
      <c r="J27" s="273"/>
      <c r="K27" s="270"/>
      <c r="L27" s="273"/>
      <c r="M27" s="270"/>
      <c r="N27" s="274"/>
      <c r="O27" s="270"/>
      <c r="P27" s="273"/>
    </row>
    <row r="28" spans="2:16" x14ac:dyDescent="0.2">
      <c r="B28" s="13"/>
      <c r="C28" s="14">
        <v>2.1</v>
      </c>
      <c r="D28" s="17" t="s">
        <v>39</v>
      </c>
      <c r="E28" s="270"/>
      <c r="F28" s="273"/>
      <c r="G28" s="270"/>
      <c r="H28" s="274"/>
      <c r="I28" s="270"/>
      <c r="J28" s="273"/>
      <c r="K28" s="270"/>
      <c r="L28" s="273"/>
      <c r="M28" s="270"/>
      <c r="N28" s="274"/>
      <c r="O28" s="270"/>
      <c r="P28" s="273"/>
    </row>
    <row r="29" spans="2:16" x14ac:dyDescent="0.2">
      <c r="B29" s="13"/>
      <c r="C29" s="14"/>
      <c r="D29" s="17" t="s">
        <v>55</v>
      </c>
      <c r="E29" s="285"/>
      <c r="F29" s="236"/>
      <c r="G29" s="285"/>
      <c r="H29" s="236"/>
      <c r="I29" s="285"/>
      <c r="J29" s="236"/>
      <c r="K29" s="285"/>
      <c r="L29" s="236"/>
      <c r="M29" s="285"/>
      <c r="N29" s="236"/>
      <c r="O29" s="285"/>
      <c r="P29" s="236"/>
    </row>
    <row r="30" spans="2:16" ht="28.5" customHeight="1" x14ac:dyDescent="0.2">
      <c r="B30" s="13"/>
      <c r="C30" s="14"/>
      <c r="D30" s="15" t="s">
        <v>54</v>
      </c>
      <c r="E30" s="281"/>
      <c r="F30" s="284"/>
      <c r="G30" s="281"/>
      <c r="H30" s="284"/>
      <c r="I30" s="281"/>
      <c r="J30" s="284"/>
      <c r="K30" s="281"/>
      <c r="L30" s="284"/>
      <c r="M30" s="281"/>
      <c r="N30" s="284"/>
      <c r="O30" s="281"/>
      <c r="P30" s="284"/>
    </row>
    <row r="31" spans="2:16" s="148" customFormat="1" x14ac:dyDescent="0.2">
      <c r="B31" s="19"/>
      <c r="C31" s="14">
        <v>2.2000000000000002</v>
      </c>
      <c r="D31" s="17" t="s">
        <v>35</v>
      </c>
      <c r="E31" s="270"/>
      <c r="F31" s="273"/>
      <c r="G31" s="270"/>
      <c r="H31" s="274"/>
      <c r="I31" s="270"/>
      <c r="J31" s="273"/>
      <c r="K31" s="270"/>
      <c r="L31" s="273"/>
      <c r="M31" s="270"/>
      <c r="N31" s="274"/>
      <c r="O31" s="270"/>
      <c r="P31" s="273"/>
    </row>
    <row r="32" spans="2:16" s="148" customFormat="1" ht="25.5" x14ac:dyDescent="0.2">
      <c r="B32" s="19"/>
      <c r="C32" s="14"/>
      <c r="D32" s="15" t="s">
        <v>51</v>
      </c>
      <c r="E32" s="285"/>
      <c r="F32" s="236"/>
      <c r="G32" s="285"/>
      <c r="H32" s="235"/>
      <c r="I32" s="285"/>
      <c r="J32" s="236"/>
      <c r="K32" s="285"/>
      <c r="L32" s="236"/>
      <c r="M32" s="285"/>
      <c r="N32" s="235"/>
      <c r="O32" s="285"/>
      <c r="P32" s="236"/>
    </row>
    <row r="33" spans="2:16" s="148" customFormat="1" ht="25.5" x14ac:dyDescent="0.2">
      <c r="B33" s="19"/>
      <c r="C33" s="14"/>
      <c r="D33" s="15" t="s">
        <v>44</v>
      </c>
      <c r="E33" s="281"/>
      <c r="F33" s="284"/>
      <c r="G33" s="281"/>
      <c r="H33" s="290"/>
      <c r="I33" s="281"/>
      <c r="J33" s="284"/>
      <c r="K33" s="281"/>
      <c r="L33" s="284"/>
      <c r="M33" s="281"/>
      <c r="N33" s="290"/>
      <c r="O33" s="281"/>
      <c r="P33" s="284"/>
    </row>
    <row r="34" spans="2:16" x14ac:dyDescent="0.2">
      <c r="B34" s="13"/>
      <c r="C34" s="14">
        <v>2.2999999999999998</v>
      </c>
      <c r="D34" s="17" t="s">
        <v>28</v>
      </c>
      <c r="E34" s="285"/>
      <c r="F34" s="236"/>
      <c r="G34" s="285"/>
      <c r="H34" s="235"/>
      <c r="I34" s="285"/>
      <c r="J34" s="236"/>
      <c r="K34" s="285"/>
      <c r="L34" s="236"/>
      <c r="M34" s="285"/>
      <c r="N34" s="235"/>
      <c r="O34" s="285"/>
      <c r="P34" s="236"/>
    </row>
    <row r="35" spans="2:16" s="148" customFormat="1" x14ac:dyDescent="0.2">
      <c r="B35" s="19"/>
      <c r="C35" s="14">
        <v>2.4</v>
      </c>
      <c r="D35" s="17" t="s">
        <v>36</v>
      </c>
      <c r="E35" s="270"/>
      <c r="F35" s="273"/>
      <c r="G35" s="270"/>
      <c r="H35" s="274"/>
      <c r="I35" s="270"/>
      <c r="J35" s="273"/>
      <c r="K35" s="270"/>
      <c r="L35" s="273"/>
      <c r="M35" s="270"/>
      <c r="N35" s="274"/>
      <c r="O35" s="270"/>
      <c r="P35" s="273"/>
    </row>
    <row r="36" spans="2:16" s="148" customFormat="1" ht="25.5" x14ac:dyDescent="0.2">
      <c r="B36" s="19"/>
      <c r="C36" s="14"/>
      <c r="D36" s="15" t="s">
        <v>52</v>
      </c>
      <c r="E36" s="285"/>
      <c r="F36" s="236"/>
      <c r="G36" s="285"/>
      <c r="H36" s="235"/>
      <c r="I36" s="285"/>
      <c r="J36" s="236"/>
      <c r="K36" s="285"/>
      <c r="L36" s="236"/>
      <c r="M36" s="285"/>
      <c r="N36" s="235"/>
      <c r="O36" s="285"/>
      <c r="P36" s="236"/>
    </row>
    <row r="37" spans="2:16" s="148" customFormat="1" ht="25.5" x14ac:dyDescent="0.2">
      <c r="B37" s="19"/>
      <c r="C37" s="14"/>
      <c r="D37" s="15" t="s">
        <v>43</v>
      </c>
      <c r="E37" s="281"/>
      <c r="F37" s="284"/>
      <c r="G37" s="281"/>
      <c r="H37" s="290"/>
      <c r="I37" s="281"/>
      <c r="J37" s="284"/>
      <c r="K37" s="281"/>
      <c r="L37" s="284"/>
      <c r="M37" s="281"/>
      <c r="N37" s="290"/>
      <c r="O37" s="281"/>
      <c r="P37" s="284"/>
    </row>
    <row r="38" spans="2:16" x14ac:dyDescent="0.2">
      <c r="B38" s="13"/>
      <c r="C38" s="14">
        <v>2.5</v>
      </c>
      <c r="D38" s="17" t="s">
        <v>29</v>
      </c>
      <c r="E38" s="285"/>
      <c r="F38" s="236"/>
      <c r="G38" s="285"/>
      <c r="H38" s="235"/>
      <c r="I38" s="285"/>
      <c r="J38" s="236"/>
      <c r="K38" s="285"/>
      <c r="L38" s="236"/>
      <c r="M38" s="285"/>
      <c r="N38" s="235"/>
      <c r="O38" s="285"/>
      <c r="P38" s="236"/>
    </row>
    <row r="39" spans="2:16" x14ac:dyDescent="0.2">
      <c r="B39" s="13"/>
      <c r="C39" s="14">
        <v>2.6</v>
      </c>
      <c r="D39" s="17" t="s">
        <v>31</v>
      </c>
      <c r="E39" s="270"/>
      <c r="F39" s="273"/>
      <c r="G39" s="270"/>
      <c r="H39" s="274"/>
      <c r="I39" s="270"/>
      <c r="J39" s="273"/>
      <c r="K39" s="270"/>
      <c r="L39" s="273"/>
      <c r="M39" s="270"/>
      <c r="N39" s="274"/>
      <c r="O39" s="270"/>
      <c r="P39" s="273"/>
    </row>
    <row r="40" spans="2:16" ht="28.5" customHeight="1" x14ac:dyDescent="0.2">
      <c r="B40" s="13"/>
      <c r="C40" s="14"/>
      <c r="D40" s="15" t="s">
        <v>113</v>
      </c>
      <c r="E40" s="285"/>
      <c r="F40" s="236"/>
      <c r="G40" s="285"/>
      <c r="H40" s="235"/>
      <c r="I40" s="285"/>
      <c r="J40" s="236"/>
      <c r="K40" s="285"/>
      <c r="L40" s="236"/>
      <c r="M40" s="285"/>
      <c r="N40" s="235"/>
      <c r="O40" s="285"/>
      <c r="P40" s="236"/>
    </row>
    <row r="41" spans="2:16" ht="27.95" customHeight="1" x14ac:dyDescent="0.2">
      <c r="B41" s="13"/>
      <c r="C41" s="14"/>
      <c r="D41" s="15" t="s">
        <v>114</v>
      </c>
      <c r="E41" s="281"/>
      <c r="F41" s="284"/>
      <c r="G41" s="281"/>
      <c r="H41" s="290"/>
      <c r="I41" s="281"/>
      <c r="J41" s="284"/>
      <c r="K41" s="281"/>
      <c r="L41" s="284"/>
      <c r="M41" s="281"/>
      <c r="N41" s="290"/>
      <c r="O41" s="281"/>
      <c r="P41" s="284"/>
    </row>
    <row r="42" spans="2:16" x14ac:dyDescent="0.2">
      <c r="B42" s="13"/>
      <c r="C42" s="14">
        <v>2.7</v>
      </c>
      <c r="D42" s="17" t="s">
        <v>37</v>
      </c>
      <c r="E42" s="270"/>
      <c r="F42" s="273"/>
      <c r="G42" s="270"/>
      <c r="H42" s="274"/>
      <c r="I42" s="270"/>
      <c r="J42" s="273"/>
      <c r="K42" s="270"/>
      <c r="L42" s="273"/>
      <c r="M42" s="270"/>
      <c r="N42" s="274"/>
      <c r="O42" s="270"/>
      <c r="P42" s="273"/>
    </row>
    <row r="43" spans="2:16" x14ac:dyDescent="0.2">
      <c r="B43" s="13"/>
      <c r="C43" s="14"/>
      <c r="D43" s="15" t="s">
        <v>115</v>
      </c>
      <c r="E43" s="285"/>
      <c r="F43" s="236"/>
      <c r="G43" s="285"/>
      <c r="H43" s="235"/>
      <c r="I43" s="285"/>
      <c r="J43" s="236"/>
      <c r="K43" s="285"/>
      <c r="L43" s="236"/>
      <c r="M43" s="285"/>
      <c r="N43" s="235"/>
      <c r="O43" s="285"/>
      <c r="P43" s="236"/>
    </row>
    <row r="44" spans="2:16" s="148" customFormat="1" ht="25.5" x14ac:dyDescent="0.2">
      <c r="B44" s="19"/>
      <c r="C44" s="14"/>
      <c r="D44" s="15" t="s">
        <v>116</v>
      </c>
      <c r="E44" s="281"/>
      <c r="F44" s="284"/>
      <c r="G44" s="281"/>
      <c r="H44" s="290"/>
      <c r="I44" s="281"/>
      <c r="J44" s="284"/>
      <c r="K44" s="281"/>
      <c r="L44" s="284"/>
      <c r="M44" s="281"/>
      <c r="N44" s="290"/>
      <c r="O44" s="281"/>
      <c r="P44" s="284"/>
    </row>
    <row r="45" spans="2:16" x14ac:dyDescent="0.2">
      <c r="B45" s="13"/>
      <c r="C45" s="92" t="s">
        <v>117</v>
      </c>
      <c r="D45" s="17" t="s">
        <v>30</v>
      </c>
      <c r="E45" s="285"/>
      <c r="F45" s="282"/>
      <c r="G45" s="285"/>
      <c r="H45" s="283"/>
      <c r="I45" s="285"/>
      <c r="J45" s="282"/>
      <c r="K45" s="285"/>
      <c r="L45" s="282"/>
      <c r="M45" s="285"/>
      <c r="N45" s="283"/>
      <c r="O45" s="285"/>
      <c r="P45" s="282"/>
    </row>
    <row r="46" spans="2:16" x14ac:dyDescent="0.2">
      <c r="B46" s="13"/>
      <c r="C46" s="14">
        <v>2.9</v>
      </c>
      <c r="D46" s="17" t="s">
        <v>101</v>
      </c>
      <c r="E46" s="270"/>
      <c r="F46" s="271"/>
      <c r="G46" s="270"/>
      <c r="H46" s="272"/>
      <c r="I46" s="270"/>
      <c r="J46" s="271"/>
      <c r="K46" s="270"/>
      <c r="L46" s="271"/>
      <c r="M46" s="270"/>
      <c r="N46" s="272"/>
      <c r="O46" s="270"/>
      <c r="P46" s="271"/>
    </row>
    <row r="47" spans="2:16" x14ac:dyDescent="0.2">
      <c r="B47" s="13"/>
      <c r="C47" s="14"/>
      <c r="D47" s="15" t="s">
        <v>118</v>
      </c>
      <c r="E47" s="285"/>
      <c r="F47" s="289"/>
      <c r="G47" s="285"/>
      <c r="H47" s="291"/>
      <c r="I47" s="285"/>
      <c r="J47" s="289"/>
      <c r="K47" s="285"/>
      <c r="L47" s="289"/>
      <c r="M47" s="285"/>
      <c r="N47" s="291"/>
      <c r="O47" s="285"/>
      <c r="P47" s="289"/>
    </row>
    <row r="48" spans="2:16" x14ac:dyDescent="0.2">
      <c r="B48" s="13"/>
      <c r="C48" s="14"/>
      <c r="D48" s="17" t="s">
        <v>119</v>
      </c>
      <c r="E48" s="285"/>
      <c r="F48" s="289"/>
      <c r="G48" s="285"/>
      <c r="H48" s="291"/>
      <c r="I48" s="285"/>
      <c r="J48" s="289"/>
      <c r="K48" s="285"/>
      <c r="L48" s="289"/>
      <c r="M48" s="285"/>
      <c r="N48" s="291"/>
      <c r="O48" s="285"/>
      <c r="P48" s="289"/>
    </row>
    <row r="49" spans="1:16" x14ac:dyDescent="0.2">
      <c r="B49" s="13"/>
      <c r="C49" s="14"/>
      <c r="D49" s="17" t="s">
        <v>120</v>
      </c>
      <c r="E49" s="285"/>
      <c r="F49" s="282"/>
      <c r="G49" s="285"/>
      <c r="H49" s="283"/>
      <c r="I49" s="285"/>
      <c r="J49" s="282"/>
      <c r="K49" s="285"/>
      <c r="L49" s="282"/>
      <c r="M49" s="285"/>
      <c r="N49" s="283"/>
      <c r="O49" s="285"/>
      <c r="P49" s="282"/>
    </row>
    <row r="50" spans="1:16" s="148" customFormat="1" x14ac:dyDescent="0.2">
      <c r="B50" s="19"/>
      <c r="C50" s="93" t="s">
        <v>14</v>
      </c>
      <c r="D50" s="17" t="s">
        <v>26</v>
      </c>
      <c r="E50" s="285"/>
      <c r="F50" s="284"/>
      <c r="G50" s="285"/>
      <c r="H50" s="290"/>
      <c r="I50" s="285"/>
      <c r="J50" s="284"/>
      <c r="K50" s="285"/>
      <c r="L50" s="284"/>
      <c r="M50" s="285"/>
      <c r="N50" s="290"/>
      <c r="O50" s="285"/>
      <c r="P50" s="284"/>
    </row>
    <row r="51" spans="1:16" s="148" customFormat="1" x14ac:dyDescent="0.2">
      <c r="A51" s="156"/>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0</v>
      </c>
      <c r="N51" s="81">
        <f>N30+N33+N37+N41+N44+N47+N48+N50</f>
        <v>0</v>
      </c>
      <c r="O51" s="80">
        <f>O29+O32-O34+O36-O38+O40+O43-O45+O47+O48-O49+O50</f>
        <v>0</v>
      </c>
      <c r="P51" s="81">
        <f>P30+P33+P37+P41+P44+P47+P48+P50</f>
        <v>0</v>
      </c>
    </row>
    <row r="52" spans="1:16" ht="13.5" thickBot="1" x14ac:dyDescent="0.25">
      <c r="B52" s="160"/>
      <c r="C52" s="40"/>
      <c r="D52" s="162"/>
      <c r="E52" s="267"/>
      <c r="F52" s="268"/>
      <c r="G52" s="267"/>
      <c r="H52" s="269"/>
      <c r="I52" s="267"/>
      <c r="J52" s="268"/>
      <c r="K52" s="267"/>
      <c r="L52" s="268"/>
      <c r="M52" s="267"/>
      <c r="N52" s="269"/>
      <c r="O52" s="267"/>
      <c r="P52" s="268"/>
    </row>
    <row r="53" spans="1:16" x14ac:dyDescent="0.2">
      <c r="B53" s="2"/>
      <c r="C53" s="2"/>
      <c r="D53" s="2"/>
    </row>
    <row r="54" spans="1:16" x14ac:dyDescent="0.2">
      <c r="B54" s="51"/>
      <c r="C54" s="51" t="s">
        <v>61</v>
      </c>
      <c r="D54" s="51"/>
    </row>
    <row r="55" spans="1:16" ht="13.15" customHeight="1" x14ac:dyDescent="0.2">
      <c r="B55" s="51"/>
      <c r="C55" s="51"/>
      <c r="D55" s="206" t="s">
        <v>143</v>
      </c>
    </row>
    <row r="56" spans="1:16" x14ac:dyDescent="0.2">
      <c r="B56" s="51"/>
      <c r="C56" s="51"/>
      <c r="D56" s="51" t="s">
        <v>72</v>
      </c>
    </row>
    <row r="57" spans="1:16" ht="13.15" customHeight="1" x14ac:dyDescent="0.2">
      <c r="B57" s="51"/>
      <c r="C57" s="51"/>
      <c r="D57" s="51" t="s">
        <v>66</v>
      </c>
      <c r="E57" s="184"/>
    </row>
    <row r="58" spans="1:16" ht="13.15" customHeight="1" x14ac:dyDescent="0.2">
      <c r="B58" s="2"/>
      <c r="C58" s="89"/>
      <c r="D58" s="206" t="s">
        <v>102</v>
      </c>
    </row>
    <row r="59" spans="1:16" ht="13.15" customHeight="1" x14ac:dyDescent="0.2">
      <c r="C59" s="158"/>
      <c r="D59" s="158"/>
    </row>
  </sheetData>
  <sheetProtection password="ED9F" sheet="1" objects="1" scenarios="1"/>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23" priority="89" stopIfTrue="1" operator="lessThan">
      <formula>0</formula>
    </cfRule>
  </conditionalFormatting>
  <conditionalFormatting sqref="O49 O45 M45 M49 K45 K49 K40 M40 O40 O38 M38 K38 K34 M34 O34 L41 N41 P41 K32 M32 O32 K36 M36 O36 L33 N33 P33 L37 N37 P37 L44 N44 P44">
    <cfRule type="cellIs" dxfId="22" priority="13" stopIfTrue="1" operator="lessThan">
      <formula>0</formula>
    </cfRule>
  </conditionalFormatting>
  <conditionalFormatting sqref="G22:G25">
    <cfRule type="cellIs" dxfId="21" priority="10" stopIfTrue="1" operator="lessThan">
      <formula>0</formula>
    </cfRule>
  </conditionalFormatting>
  <conditionalFormatting sqref="I22:I25">
    <cfRule type="cellIs" dxfId="20" priority="9" stopIfTrue="1" operator="lessThan">
      <formula>0</formula>
    </cfRule>
  </conditionalFormatting>
  <conditionalFormatting sqref="K22:K25">
    <cfRule type="cellIs" dxfId="19" priority="8" stopIfTrue="1" operator="lessThan">
      <formula>0</formula>
    </cfRule>
  </conditionalFormatting>
  <conditionalFormatting sqref="M22:M25">
    <cfRule type="cellIs" dxfId="18" priority="7" stopIfTrue="1" operator="lessThan">
      <formula>0</formula>
    </cfRule>
  </conditionalFormatting>
  <conditionalFormatting sqref="O22:O25">
    <cfRule type="cellIs" dxfId="17" priority="6" stopIfTrue="1" operator="lessThan">
      <formula>0</formula>
    </cfRule>
  </conditionalFormatting>
  <conditionalFormatting sqref="G29 H30">
    <cfRule type="cellIs" dxfId="16" priority="5" stopIfTrue="1" operator="lessThan">
      <formula>0</formula>
    </cfRule>
  </conditionalFormatting>
  <conditionalFormatting sqref="I29 J30">
    <cfRule type="cellIs" dxfId="15" priority="4" stopIfTrue="1" operator="lessThan">
      <formula>0</formula>
    </cfRule>
  </conditionalFormatting>
  <conditionalFormatting sqref="K29 L30">
    <cfRule type="cellIs" dxfId="14" priority="3" stopIfTrue="1" operator="lessThan">
      <formula>0</formula>
    </cfRule>
  </conditionalFormatting>
  <conditionalFormatting sqref="M29 N30">
    <cfRule type="cellIs" dxfId="13" priority="2" stopIfTrue="1" operator="lessThan">
      <formula>0</formula>
    </cfRule>
  </conditionalFormatting>
  <conditionalFormatting sqref="O29 P30">
    <cfRule type="cellIs" dxfId="12"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pageSetUpPr fitToPage="1"/>
  </sheetPr>
  <dimension ref="A1:M87"/>
  <sheetViews>
    <sheetView zoomScaleNormal="100" workbookViewId="0"/>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45"/>
      <c r="E2" s="346"/>
    </row>
    <row r="3" spans="2:13" s="7" customFormat="1" x14ac:dyDescent="0.2">
      <c r="B3" s="1" t="s">
        <v>100</v>
      </c>
    </row>
    <row r="4" spans="2:13" s="7" customFormat="1" x14ac:dyDescent="0.2">
      <c r="B4" s="173"/>
    </row>
    <row r="5" spans="2:13" s="7" customFormat="1" x14ac:dyDescent="0.2">
      <c r="B5" s="60" t="s">
        <v>88</v>
      </c>
    </row>
    <row r="6" spans="2:13" s="7" customFormat="1" x14ac:dyDescent="0.2">
      <c r="B6" s="86">
        <f>'Cover Page'!C7</f>
        <v>0</v>
      </c>
      <c r="D6" s="356" t="s">
        <v>127</v>
      </c>
      <c r="E6" s="356"/>
      <c r="F6" s="356"/>
    </row>
    <row r="7" spans="2:13" s="7" customFormat="1" x14ac:dyDescent="0.2">
      <c r="B7" s="60" t="s">
        <v>89</v>
      </c>
      <c r="D7" s="356"/>
      <c r="E7" s="356"/>
      <c r="F7" s="356"/>
    </row>
    <row r="8" spans="2:13" s="7" customFormat="1" x14ac:dyDescent="0.2">
      <c r="B8" s="87">
        <f>'Cover Page'!C8</f>
        <v>0</v>
      </c>
      <c r="D8" s="356"/>
      <c r="E8" s="356"/>
      <c r="F8" s="356"/>
    </row>
    <row r="9" spans="2:13" s="7" customFormat="1" x14ac:dyDescent="0.2">
      <c r="B9" s="61" t="s">
        <v>91</v>
      </c>
      <c r="D9" s="356"/>
      <c r="E9" s="356"/>
      <c r="F9" s="356"/>
    </row>
    <row r="10" spans="2:13" s="7" customFormat="1" x14ac:dyDescent="0.2">
      <c r="B10" s="87">
        <f>'Cover Page'!C9</f>
        <v>0</v>
      </c>
      <c r="D10" s="356"/>
      <c r="E10" s="356"/>
      <c r="F10" s="356"/>
    </row>
    <row r="11" spans="2:13" s="7" customFormat="1" x14ac:dyDescent="0.2">
      <c r="B11" s="61" t="s">
        <v>86</v>
      </c>
    </row>
    <row r="12" spans="2:13" s="7" customFormat="1" x14ac:dyDescent="0.2">
      <c r="B12" s="87">
        <f>'Cover Page'!C6</f>
        <v>0</v>
      </c>
    </row>
    <row r="13" spans="2:13" s="7" customFormat="1" x14ac:dyDescent="0.2"/>
    <row r="14" spans="2:13" s="7" customFormat="1" ht="13.5" thickBot="1" x14ac:dyDescent="0.25"/>
    <row r="15" spans="2:13" s="56" customFormat="1" ht="13.5" thickBot="1" x14ac:dyDescent="0.25">
      <c r="B15" s="96" t="s">
        <v>75</v>
      </c>
      <c r="C15" s="99" t="s">
        <v>76</v>
      </c>
      <c r="D15" s="357" t="s">
        <v>77</v>
      </c>
      <c r="E15" s="358"/>
      <c r="F15" s="358"/>
      <c r="G15" s="358"/>
      <c r="H15" s="358"/>
      <c r="I15" s="358"/>
      <c r="J15" s="358"/>
      <c r="K15" s="358"/>
      <c r="L15" s="359"/>
      <c r="M15" s="55"/>
    </row>
    <row r="16" spans="2:13" s="57" customFormat="1" ht="13.5" thickBot="1" x14ac:dyDescent="0.25">
      <c r="B16" s="97">
        <v>1</v>
      </c>
      <c r="C16" s="100">
        <v>2</v>
      </c>
      <c r="D16" s="360">
        <v>3</v>
      </c>
      <c r="E16" s="361"/>
      <c r="F16" s="361"/>
      <c r="G16" s="361"/>
      <c r="H16" s="361"/>
      <c r="I16" s="361"/>
      <c r="J16" s="361"/>
      <c r="K16" s="361"/>
      <c r="L16" s="362"/>
    </row>
    <row r="17" spans="2:13" s="56" customFormat="1" x14ac:dyDescent="0.2">
      <c r="B17" s="98" t="s">
        <v>78</v>
      </c>
      <c r="C17" s="258"/>
      <c r="D17" s="363"/>
      <c r="E17" s="364"/>
      <c r="F17" s="364"/>
      <c r="G17" s="364"/>
      <c r="H17" s="364"/>
      <c r="I17" s="364"/>
      <c r="J17" s="364"/>
      <c r="K17" s="364"/>
      <c r="L17" s="365"/>
      <c r="M17" s="55"/>
    </row>
    <row r="18" spans="2:13" s="56" customFormat="1" ht="35.25" customHeight="1" x14ac:dyDescent="0.2">
      <c r="B18" s="58"/>
      <c r="C18" s="259"/>
      <c r="D18" s="347"/>
      <c r="E18" s="348"/>
      <c r="F18" s="348"/>
      <c r="G18" s="348"/>
      <c r="H18" s="348"/>
      <c r="I18" s="348"/>
      <c r="J18" s="348"/>
      <c r="K18" s="348"/>
      <c r="L18" s="349"/>
      <c r="M18" s="55"/>
    </row>
    <row r="19" spans="2:13" s="56" customFormat="1" ht="35.25" customHeight="1" x14ac:dyDescent="0.2">
      <c r="B19" s="58"/>
      <c r="C19" s="259"/>
      <c r="D19" s="347"/>
      <c r="E19" s="348"/>
      <c r="F19" s="348"/>
      <c r="G19" s="348"/>
      <c r="H19" s="348"/>
      <c r="I19" s="348"/>
      <c r="J19" s="348"/>
      <c r="K19" s="348"/>
      <c r="L19" s="349"/>
      <c r="M19" s="55"/>
    </row>
    <row r="20" spans="2:13" s="56" customFormat="1" ht="35.25" customHeight="1" x14ac:dyDescent="0.2">
      <c r="B20" s="58"/>
      <c r="C20" s="259"/>
      <c r="D20" s="347"/>
      <c r="E20" s="348"/>
      <c r="F20" s="348"/>
      <c r="G20" s="348"/>
      <c r="H20" s="348"/>
      <c r="I20" s="348"/>
      <c r="J20" s="348"/>
      <c r="K20" s="348"/>
      <c r="L20" s="349"/>
      <c r="M20" s="55"/>
    </row>
    <row r="21" spans="2:13" s="56" customFormat="1" ht="35.25" customHeight="1" x14ac:dyDescent="0.2">
      <c r="B21" s="58"/>
      <c r="C21" s="259"/>
      <c r="D21" s="347"/>
      <c r="E21" s="348"/>
      <c r="F21" s="348"/>
      <c r="G21" s="348"/>
      <c r="H21" s="348"/>
      <c r="I21" s="348"/>
      <c r="J21" s="348"/>
      <c r="K21" s="348"/>
      <c r="L21" s="349"/>
      <c r="M21" s="55"/>
    </row>
    <row r="22" spans="2:13" s="56" customFormat="1" ht="35.25" customHeight="1" x14ac:dyDescent="0.2">
      <c r="B22" s="58"/>
      <c r="C22" s="259"/>
      <c r="D22" s="347"/>
      <c r="E22" s="348"/>
      <c r="F22" s="348"/>
      <c r="G22" s="348"/>
      <c r="H22" s="348"/>
      <c r="I22" s="348"/>
      <c r="J22" s="348"/>
      <c r="K22" s="348"/>
      <c r="L22" s="349"/>
      <c r="M22" s="55"/>
    </row>
    <row r="23" spans="2:13" s="56" customFormat="1" ht="35.25" customHeight="1" thickBot="1" x14ac:dyDescent="0.25">
      <c r="B23" s="58"/>
      <c r="C23" s="259"/>
      <c r="D23" s="347"/>
      <c r="E23" s="348"/>
      <c r="F23" s="348"/>
      <c r="G23" s="348"/>
      <c r="H23" s="348"/>
      <c r="I23" s="348"/>
      <c r="J23" s="348"/>
      <c r="K23" s="348"/>
      <c r="L23" s="349"/>
      <c r="M23" s="55"/>
    </row>
    <row r="24" spans="2:13" s="56" customFormat="1" x14ac:dyDescent="0.2">
      <c r="B24" s="98" t="s">
        <v>79</v>
      </c>
      <c r="C24" s="258"/>
      <c r="D24" s="353"/>
      <c r="E24" s="354"/>
      <c r="F24" s="354"/>
      <c r="G24" s="354"/>
      <c r="H24" s="354"/>
      <c r="I24" s="354"/>
      <c r="J24" s="354"/>
      <c r="K24" s="354"/>
      <c r="L24" s="355"/>
      <c r="M24" s="55"/>
    </row>
    <row r="25" spans="2:13" s="56" customFormat="1" x14ac:dyDescent="0.2">
      <c r="B25" s="101" t="s">
        <v>80</v>
      </c>
      <c r="C25" s="260"/>
      <c r="D25" s="350"/>
      <c r="E25" s="351"/>
      <c r="F25" s="351"/>
      <c r="G25" s="351"/>
      <c r="H25" s="351"/>
      <c r="I25" s="351"/>
      <c r="J25" s="351"/>
      <c r="K25" s="351"/>
      <c r="L25" s="352"/>
      <c r="M25" s="55"/>
    </row>
    <row r="26" spans="2:13" s="56" customFormat="1" ht="35.25" customHeight="1" x14ac:dyDescent="0.2">
      <c r="B26" s="58"/>
      <c r="C26" s="259"/>
      <c r="D26" s="347"/>
      <c r="E26" s="348"/>
      <c r="F26" s="348"/>
      <c r="G26" s="348"/>
      <c r="H26" s="348"/>
      <c r="I26" s="348"/>
      <c r="J26" s="348"/>
      <c r="K26" s="348"/>
      <c r="L26" s="349"/>
      <c r="M26" s="55"/>
    </row>
    <row r="27" spans="2:13" s="56" customFormat="1" ht="35.25" customHeight="1" x14ac:dyDescent="0.2">
      <c r="B27" s="58"/>
      <c r="C27" s="259"/>
      <c r="D27" s="347"/>
      <c r="E27" s="348"/>
      <c r="F27" s="348"/>
      <c r="G27" s="348"/>
      <c r="H27" s="348"/>
      <c r="I27" s="348"/>
      <c r="J27" s="348"/>
      <c r="K27" s="348"/>
      <c r="L27" s="349"/>
      <c r="M27" s="55"/>
    </row>
    <row r="28" spans="2:13" s="56" customFormat="1" ht="35.25" customHeight="1" x14ac:dyDescent="0.2">
      <c r="B28" s="58"/>
      <c r="C28" s="259"/>
      <c r="D28" s="347"/>
      <c r="E28" s="348"/>
      <c r="F28" s="348"/>
      <c r="G28" s="348"/>
      <c r="H28" s="348"/>
      <c r="I28" s="348"/>
      <c r="J28" s="348"/>
      <c r="K28" s="348"/>
      <c r="L28" s="349"/>
      <c r="M28" s="55"/>
    </row>
    <row r="29" spans="2:13" s="56" customFormat="1" ht="35.25" customHeight="1" x14ac:dyDescent="0.2">
      <c r="B29" s="58"/>
      <c r="C29" s="261"/>
      <c r="D29" s="347"/>
      <c r="E29" s="348"/>
      <c r="F29" s="348"/>
      <c r="G29" s="348"/>
      <c r="H29" s="348"/>
      <c r="I29" s="348"/>
      <c r="J29" s="348"/>
      <c r="K29" s="348"/>
      <c r="L29" s="349"/>
      <c r="M29" s="55"/>
    </row>
    <row r="30" spans="2:13" s="56" customFormat="1" ht="35.25" customHeight="1" x14ac:dyDescent="0.2">
      <c r="B30" s="58"/>
      <c r="C30" s="261"/>
      <c r="D30" s="347"/>
      <c r="E30" s="348"/>
      <c r="F30" s="348"/>
      <c r="G30" s="348"/>
      <c r="H30" s="348"/>
      <c r="I30" s="348"/>
      <c r="J30" s="348"/>
      <c r="K30" s="348"/>
      <c r="L30" s="349"/>
      <c r="M30" s="55"/>
    </row>
    <row r="31" spans="2:13" s="56" customFormat="1" ht="35.25" customHeight="1" x14ac:dyDescent="0.2">
      <c r="B31" s="58"/>
      <c r="C31" s="262"/>
      <c r="D31" s="347"/>
      <c r="E31" s="348"/>
      <c r="F31" s="348"/>
      <c r="G31" s="348"/>
      <c r="H31" s="348"/>
      <c r="I31" s="348"/>
      <c r="J31" s="348"/>
      <c r="K31" s="348"/>
      <c r="L31" s="349"/>
      <c r="M31" s="55"/>
    </row>
    <row r="32" spans="2:13" s="56" customFormat="1" x14ac:dyDescent="0.2">
      <c r="B32" s="102" t="s">
        <v>81</v>
      </c>
      <c r="C32" s="263"/>
      <c r="D32" s="350"/>
      <c r="E32" s="351"/>
      <c r="F32" s="351"/>
      <c r="G32" s="351"/>
      <c r="H32" s="351"/>
      <c r="I32" s="351"/>
      <c r="J32" s="351"/>
      <c r="K32" s="351"/>
      <c r="L32" s="352"/>
      <c r="M32" s="55"/>
    </row>
    <row r="33" spans="2:13" s="56" customFormat="1" ht="35.25" customHeight="1" x14ac:dyDescent="0.2">
      <c r="B33" s="58"/>
      <c r="C33" s="259"/>
      <c r="D33" s="347"/>
      <c r="E33" s="348"/>
      <c r="F33" s="348"/>
      <c r="G33" s="348"/>
      <c r="H33" s="348"/>
      <c r="I33" s="348"/>
      <c r="J33" s="348"/>
      <c r="K33" s="348"/>
      <c r="L33" s="349"/>
      <c r="M33" s="55"/>
    </row>
    <row r="34" spans="2:13" s="56" customFormat="1" ht="35.25" customHeight="1" x14ac:dyDescent="0.2">
      <c r="B34" s="58"/>
      <c r="C34" s="259"/>
      <c r="D34" s="347"/>
      <c r="E34" s="348"/>
      <c r="F34" s="348"/>
      <c r="G34" s="348"/>
      <c r="H34" s="348"/>
      <c r="I34" s="348"/>
      <c r="J34" s="348"/>
      <c r="K34" s="348"/>
      <c r="L34" s="349"/>
      <c r="M34" s="55"/>
    </row>
    <row r="35" spans="2:13" s="56" customFormat="1" ht="35.25" customHeight="1" x14ac:dyDescent="0.2">
      <c r="B35" s="58"/>
      <c r="C35" s="259"/>
      <c r="D35" s="347"/>
      <c r="E35" s="348"/>
      <c r="F35" s="348"/>
      <c r="G35" s="348"/>
      <c r="H35" s="348"/>
      <c r="I35" s="348"/>
      <c r="J35" s="348"/>
      <c r="K35" s="348"/>
      <c r="L35" s="349"/>
      <c r="M35" s="55"/>
    </row>
    <row r="36" spans="2:13" s="56" customFormat="1" ht="35.25" customHeight="1" x14ac:dyDescent="0.2">
      <c r="B36" s="58"/>
      <c r="C36" s="261"/>
      <c r="D36" s="347"/>
      <c r="E36" s="348"/>
      <c r="F36" s="348"/>
      <c r="G36" s="348"/>
      <c r="H36" s="348"/>
      <c r="I36" s="348"/>
      <c r="J36" s="348"/>
      <c r="K36" s="348"/>
      <c r="L36" s="349"/>
      <c r="M36" s="55"/>
    </row>
    <row r="37" spans="2:13" s="56" customFormat="1" ht="35.25" customHeight="1" x14ac:dyDescent="0.2">
      <c r="B37" s="58"/>
      <c r="C37" s="261"/>
      <c r="D37" s="347"/>
      <c r="E37" s="348"/>
      <c r="F37" s="348"/>
      <c r="G37" s="348"/>
      <c r="H37" s="348"/>
      <c r="I37" s="348"/>
      <c r="J37" s="348"/>
      <c r="K37" s="348"/>
      <c r="L37" s="349"/>
      <c r="M37" s="55"/>
    </row>
    <row r="38" spans="2:13" s="56" customFormat="1" ht="35.25" customHeight="1" x14ac:dyDescent="0.2">
      <c r="B38" s="58"/>
      <c r="C38" s="262"/>
      <c r="D38" s="347"/>
      <c r="E38" s="348"/>
      <c r="F38" s="348"/>
      <c r="G38" s="348"/>
      <c r="H38" s="348"/>
      <c r="I38" s="348"/>
      <c r="J38" s="348"/>
      <c r="K38" s="348"/>
      <c r="L38" s="349"/>
      <c r="M38" s="55"/>
    </row>
    <row r="39" spans="2:13" s="56" customFormat="1" x14ac:dyDescent="0.2">
      <c r="B39" s="102" t="s">
        <v>82</v>
      </c>
      <c r="C39" s="263"/>
      <c r="D39" s="350"/>
      <c r="E39" s="351"/>
      <c r="F39" s="351"/>
      <c r="G39" s="351"/>
      <c r="H39" s="351"/>
      <c r="I39" s="351"/>
      <c r="J39" s="351"/>
      <c r="K39" s="351"/>
      <c r="L39" s="352"/>
      <c r="M39" s="55"/>
    </row>
    <row r="40" spans="2:13" s="56" customFormat="1" ht="35.25" customHeight="1" x14ac:dyDescent="0.2">
      <c r="B40" s="58"/>
      <c r="C40" s="259"/>
      <c r="D40" s="347"/>
      <c r="E40" s="348"/>
      <c r="F40" s="348"/>
      <c r="G40" s="348"/>
      <c r="H40" s="348"/>
      <c r="I40" s="348"/>
      <c r="J40" s="348"/>
      <c r="K40" s="348"/>
      <c r="L40" s="349"/>
      <c r="M40" s="55"/>
    </row>
    <row r="41" spans="2:13" s="56" customFormat="1" ht="35.25" customHeight="1" x14ac:dyDescent="0.2">
      <c r="B41" s="58"/>
      <c r="C41" s="259"/>
      <c r="D41" s="347"/>
      <c r="E41" s="348"/>
      <c r="F41" s="348"/>
      <c r="G41" s="348"/>
      <c r="H41" s="348"/>
      <c r="I41" s="348"/>
      <c r="J41" s="348"/>
      <c r="K41" s="348"/>
      <c r="L41" s="349"/>
      <c r="M41" s="55"/>
    </row>
    <row r="42" spans="2:13" s="56" customFormat="1" ht="35.25" customHeight="1" x14ac:dyDescent="0.2">
      <c r="B42" s="58"/>
      <c r="C42" s="259"/>
      <c r="D42" s="347"/>
      <c r="E42" s="348"/>
      <c r="F42" s="348"/>
      <c r="G42" s="348"/>
      <c r="H42" s="348"/>
      <c r="I42" s="348"/>
      <c r="J42" s="348"/>
      <c r="K42" s="348"/>
      <c r="L42" s="349"/>
      <c r="M42" s="55"/>
    </row>
    <row r="43" spans="2:13" s="56" customFormat="1" ht="35.25" customHeight="1" x14ac:dyDescent="0.2">
      <c r="B43" s="58"/>
      <c r="C43" s="261"/>
      <c r="D43" s="347"/>
      <c r="E43" s="348"/>
      <c r="F43" s="348"/>
      <c r="G43" s="348"/>
      <c r="H43" s="348"/>
      <c r="I43" s="348"/>
      <c r="J43" s="348"/>
      <c r="K43" s="348"/>
      <c r="L43" s="349"/>
      <c r="M43" s="55"/>
    </row>
    <row r="44" spans="2:13" s="56" customFormat="1" ht="35.25" customHeight="1" x14ac:dyDescent="0.2">
      <c r="B44" s="58"/>
      <c r="C44" s="261"/>
      <c r="D44" s="347"/>
      <c r="E44" s="348"/>
      <c r="F44" s="348"/>
      <c r="G44" s="348"/>
      <c r="H44" s="348"/>
      <c r="I44" s="348"/>
      <c r="J44" s="348"/>
      <c r="K44" s="348"/>
      <c r="L44" s="349"/>
      <c r="M44" s="55"/>
    </row>
    <row r="45" spans="2:13" s="56" customFormat="1" ht="35.25" customHeight="1" x14ac:dyDescent="0.2">
      <c r="B45" s="58"/>
      <c r="C45" s="262"/>
      <c r="D45" s="347"/>
      <c r="E45" s="348"/>
      <c r="F45" s="348"/>
      <c r="G45" s="348"/>
      <c r="H45" s="348"/>
      <c r="I45" s="348"/>
      <c r="J45" s="348"/>
      <c r="K45" s="348"/>
      <c r="L45" s="349"/>
      <c r="M45" s="55"/>
    </row>
    <row r="46" spans="2:13" s="56" customFormat="1" x14ac:dyDescent="0.2">
      <c r="B46" s="102" t="s">
        <v>83</v>
      </c>
      <c r="C46" s="263"/>
      <c r="D46" s="350"/>
      <c r="E46" s="351"/>
      <c r="F46" s="351"/>
      <c r="G46" s="351"/>
      <c r="H46" s="351"/>
      <c r="I46" s="351"/>
      <c r="J46" s="351"/>
      <c r="K46" s="351"/>
      <c r="L46" s="352"/>
      <c r="M46" s="55"/>
    </row>
    <row r="47" spans="2:13" s="56" customFormat="1" ht="35.25" customHeight="1" x14ac:dyDescent="0.2">
      <c r="B47" s="58"/>
      <c r="C47" s="259"/>
      <c r="D47" s="347"/>
      <c r="E47" s="348"/>
      <c r="F47" s="348"/>
      <c r="G47" s="348"/>
      <c r="H47" s="348"/>
      <c r="I47" s="348"/>
      <c r="J47" s="348"/>
      <c r="K47" s="348"/>
      <c r="L47" s="349"/>
      <c r="M47" s="55"/>
    </row>
    <row r="48" spans="2:13" s="56" customFormat="1" ht="35.25" customHeight="1" x14ac:dyDescent="0.2">
      <c r="B48" s="58"/>
      <c r="C48" s="259"/>
      <c r="D48" s="347"/>
      <c r="E48" s="348"/>
      <c r="F48" s="348"/>
      <c r="G48" s="348"/>
      <c r="H48" s="348"/>
      <c r="I48" s="348"/>
      <c r="J48" s="348"/>
      <c r="K48" s="348"/>
      <c r="L48" s="349"/>
      <c r="M48" s="55"/>
    </row>
    <row r="49" spans="2:13" s="56" customFormat="1" ht="35.25" customHeight="1" x14ac:dyDescent="0.2">
      <c r="B49" s="58"/>
      <c r="C49" s="259"/>
      <c r="D49" s="347"/>
      <c r="E49" s="348"/>
      <c r="F49" s="348"/>
      <c r="G49" s="348"/>
      <c r="H49" s="348"/>
      <c r="I49" s="348"/>
      <c r="J49" s="348"/>
      <c r="K49" s="348"/>
      <c r="L49" s="349"/>
      <c r="M49" s="55"/>
    </row>
    <row r="50" spans="2:13" s="56" customFormat="1" ht="35.25" customHeight="1" x14ac:dyDescent="0.2">
      <c r="B50" s="58"/>
      <c r="C50" s="261"/>
      <c r="D50" s="347"/>
      <c r="E50" s="348"/>
      <c r="F50" s="348"/>
      <c r="G50" s="348"/>
      <c r="H50" s="348"/>
      <c r="I50" s="348"/>
      <c r="J50" s="348"/>
      <c r="K50" s="348"/>
      <c r="L50" s="349"/>
      <c r="M50" s="55"/>
    </row>
    <row r="51" spans="2:13" s="56" customFormat="1" ht="35.25" customHeight="1" x14ac:dyDescent="0.2">
      <c r="B51" s="58"/>
      <c r="C51" s="261"/>
      <c r="D51" s="347"/>
      <c r="E51" s="348"/>
      <c r="F51" s="348"/>
      <c r="G51" s="348"/>
      <c r="H51" s="348"/>
      <c r="I51" s="348"/>
      <c r="J51" s="348"/>
      <c r="K51" s="348"/>
      <c r="L51" s="349"/>
      <c r="M51" s="55"/>
    </row>
    <row r="52" spans="2:13" s="56" customFormat="1" ht="35.25" customHeight="1" thickBot="1" x14ac:dyDescent="0.25">
      <c r="B52" s="58"/>
      <c r="C52" s="262"/>
      <c r="D52" s="347"/>
      <c r="E52" s="348"/>
      <c r="F52" s="348"/>
      <c r="G52" s="348"/>
      <c r="H52" s="348"/>
      <c r="I52" s="348"/>
      <c r="J52" s="348"/>
      <c r="K52" s="348"/>
      <c r="L52" s="349"/>
      <c r="M52" s="55"/>
    </row>
    <row r="53" spans="2:13" s="56" customFormat="1" x14ac:dyDescent="0.2">
      <c r="B53" s="98" t="s">
        <v>109</v>
      </c>
      <c r="C53" s="258"/>
      <c r="D53" s="353"/>
      <c r="E53" s="354"/>
      <c r="F53" s="354"/>
      <c r="G53" s="354"/>
      <c r="H53" s="354"/>
      <c r="I53" s="354"/>
      <c r="J53" s="354"/>
      <c r="K53" s="354"/>
      <c r="L53" s="355"/>
      <c r="M53" s="55"/>
    </row>
    <row r="54" spans="2:13" s="56" customFormat="1" x14ac:dyDescent="0.2">
      <c r="B54" s="103" t="s">
        <v>110</v>
      </c>
      <c r="C54" s="260"/>
      <c r="D54" s="350"/>
      <c r="E54" s="351"/>
      <c r="F54" s="351"/>
      <c r="G54" s="351"/>
      <c r="H54" s="351"/>
      <c r="I54" s="351"/>
      <c r="J54" s="351"/>
      <c r="K54" s="351"/>
      <c r="L54" s="352"/>
      <c r="M54" s="55"/>
    </row>
    <row r="55" spans="2:13" s="54" customFormat="1" ht="35.25" customHeight="1" x14ac:dyDescent="0.2">
      <c r="B55" s="58"/>
      <c r="C55" s="264"/>
      <c r="D55" s="347"/>
      <c r="E55" s="348"/>
      <c r="F55" s="348"/>
      <c r="G55" s="348"/>
      <c r="H55" s="348"/>
      <c r="I55" s="348"/>
      <c r="J55" s="348"/>
      <c r="K55" s="348"/>
      <c r="L55" s="349"/>
      <c r="M55" s="59"/>
    </row>
    <row r="56" spans="2:13" s="54" customFormat="1" ht="35.25" customHeight="1" x14ac:dyDescent="0.2">
      <c r="B56" s="58"/>
      <c r="C56" s="261"/>
      <c r="D56" s="347"/>
      <c r="E56" s="348"/>
      <c r="F56" s="348"/>
      <c r="G56" s="348"/>
      <c r="H56" s="348"/>
      <c r="I56" s="348"/>
      <c r="J56" s="348"/>
      <c r="K56" s="348"/>
      <c r="L56" s="349"/>
      <c r="M56" s="59"/>
    </row>
    <row r="57" spans="2:13" s="54" customFormat="1" ht="35.25" customHeight="1" x14ac:dyDescent="0.2">
      <c r="B57" s="58"/>
      <c r="C57" s="261"/>
      <c r="D57" s="347"/>
      <c r="E57" s="348"/>
      <c r="F57" s="348"/>
      <c r="G57" s="348"/>
      <c r="H57" s="348"/>
      <c r="I57" s="348"/>
      <c r="J57" s="348"/>
      <c r="K57" s="348"/>
      <c r="L57" s="349"/>
      <c r="M57" s="59"/>
    </row>
    <row r="58" spans="2:13" s="54" customFormat="1" ht="35.25" customHeight="1" x14ac:dyDescent="0.2">
      <c r="B58" s="58"/>
      <c r="C58" s="261"/>
      <c r="D58" s="347"/>
      <c r="E58" s="348"/>
      <c r="F58" s="348"/>
      <c r="G58" s="348"/>
      <c r="H58" s="348"/>
      <c r="I58" s="348"/>
      <c r="J58" s="348"/>
      <c r="K58" s="348"/>
      <c r="L58" s="349"/>
      <c r="M58" s="59"/>
    </row>
    <row r="59" spans="2:13" s="54" customFormat="1" ht="35.25" customHeight="1" x14ac:dyDescent="0.2">
      <c r="B59" s="58"/>
      <c r="C59" s="261"/>
      <c r="D59" s="347"/>
      <c r="E59" s="348"/>
      <c r="F59" s="348"/>
      <c r="G59" s="348"/>
      <c r="H59" s="348"/>
      <c r="I59" s="348"/>
      <c r="J59" s="348"/>
      <c r="K59" s="348"/>
      <c r="L59" s="349"/>
      <c r="M59" s="59"/>
    </row>
    <row r="60" spans="2:13" s="54" customFormat="1" ht="35.25" customHeight="1" x14ac:dyDescent="0.2">
      <c r="B60" s="58"/>
      <c r="C60" s="265"/>
      <c r="D60" s="347"/>
      <c r="E60" s="348"/>
      <c r="F60" s="348"/>
      <c r="G60" s="348"/>
      <c r="H60" s="348"/>
      <c r="I60" s="348"/>
      <c r="J60" s="348"/>
      <c r="K60" s="348"/>
      <c r="L60" s="349"/>
      <c r="M60" s="59"/>
    </row>
    <row r="61" spans="2:13" s="56" customFormat="1" x14ac:dyDescent="0.2">
      <c r="B61" s="103" t="s">
        <v>111</v>
      </c>
      <c r="C61" s="260"/>
      <c r="D61" s="350"/>
      <c r="E61" s="351"/>
      <c r="F61" s="351"/>
      <c r="G61" s="351"/>
      <c r="H61" s="351"/>
      <c r="I61" s="351"/>
      <c r="J61" s="351"/>
      <c r="K61" s="351"/>
      <c r="L61" s="352"/>
      <c r="M61" s="55"/>
    </row>
    <row r="62" spans="2:13" s="54" customFormat="1" ht="35.25" customHeight="1" x14ac:dyDescent="0.2">
      <c r="B62" s="58"/>
      <c r="C62" s="264"/>
      <c r="D62" s="347"/>
      <c r="E62" s="348"/>
      <c r="F62" s="348"/>
      <c r="G62" s="348"/>
      <c r="H62" s="348"/>
      <c r="I62" s="348"/>
      <c r="J62" s="348"/>
      <c r="K62" s="348"/>
      <c r="L62" s="349"/>
      <c r="M62" s="59"/>
    </row>
    <row r="63" spans="2:13" s="54" customFormat="1" ht="35.25" customHeight="1" x14ac:dyDescent="0.2">
      <c r="B63" s="58"/>
      <c r="C63" s="259"/>
      <c r="D63" s="347"/>
      <c r="E63" s="348"/>
      <c r="F63" s="348"/>
      <c r="G63" s="348"/>
      <c r="H63" s="348"/>
      <c r="I63" s="348"/>
      <c r="J63" s="348"/>
      <c r="K63" s="348"/>
      <c r="L63" s="349"/>
      <c r="M63" s="59"/>
    </row>
    <row r="64" spans="2:13" s="54" customFormat="1" ht="35.25" customHeight="1" x14ac:dyDescent="0.2">
      <c r="B64" s="58"/>
      <c r="C64" s="261"/>
      <c r="D64" s="347"/>
      <c r="E64" s="348"/>
      <c r="F64" s="348"/>
      <c r="G64" s="348"/>
      <c r="H64" s="348"/>
      <c r="I64" s="348"/>
      <c r="J64" s="348"/>
      <c r="K64" s="348"/>
      <c r="L64" s="349"/>
      <c r="M64" s="59"/>
    </row>
    <row r="65" spans="2:13" s="54" customFormat="1" ht="35.25" customHeight="1" x14ac:dyDescent="0.2">
      <c r="B65" s="58"/>
      <c r="C65" s="261"/>
      <c r="D65" s="347"/>
      <c r="E65" s="348"/>
      <c r="F65" s="348"/>
      <c r="G65" s="348"/>
      <c r="H65" s="348"/>
      <c r="I65" s="348"/>
      <c r="J65" s="348"/>
      <c r="K65" s="348"/>
      <c r="L65" s="349"/>
      <c r="M65" s="59"/>
    </row>
    <row r="66" spans="2:13" s="54" customFormat="1" ht="35.25" customHeight="1" x14ac:dyDescent="0.2">
      <c r="B66" s="58"/>
      <c r="C66" s="261"/>
      <c r="D66" s="347"/>
      <c r="E66" s="348"/>
      <c r="F66" s="348"/>
      <c r="G66" s="348"/>
      <c r="H66" s="348"/>
      <c r="I66" s="348"/>
      <c r="J66" s="348"/>
      <c r="K66" s="348"/>
      <c r="L66" s="349"/>
      <c r="M66" s="59"/>
    </row>
    <row r="67" spans="2:13" s="54" customFormat="1" ht="35.25" customHeight="1" x14ac:dyDescent="0.2">
      <c r="B67" s="58"/>
      <c r="C67" s="265"/>
      <c r="D67" s="347"/>
      <c r="E67" s="348"/>
      <c r="F67" s="348"/>
      <c r="G67" s="348"/>
      <c r="H67" s="348"/>
      <c r="I67" s="348"/>
      <c r="J67" s="348"/>
      <c r="K67" s="348"/>
      <c r="L67" s="349"/>
      <c r="M67" s="59"/>
    </row>
    <row r="68" spans="2:13" s="56" customFormat="1" x14ac:dyDescent="0.2">
      <c r="B68" s="103" t="s">
        <v>112</v>
      </c>
      <c r="C68" s="260"/>
      <c r="D68" s="350"/>
      <c r="E68" s="351"/>
      <c r="F68" s="351"/>
      <c r="G68" s="351"/>
      <c r="H68" s="351"/>
      <c r="I68" s="351"/>
      <c r="J68" s="351"/>
      <c r="K68" s="351"/>
      <c r="L68" s="352"/>
      <c r="M68" s="55"/>
    </row>
    <row r="69" spans="2:13" s="54" customFormat="1" ht="35.25" customHeight="1" x14ac:dyDescent="0.2">
      <c r="B69" s="58"/>
      <c r="C69" s="264"/>
      <c r="D69" s="347"/>
      <c r="E69" s="348"/>
      <c r="F69" s="348"/>
      <c r="G69" s="348"/>
      <c r="H69" s="348"/>
      <c r="I69" s="348"/>
      <c r="J69" s="348"/>
      <c r="K69" s="348"/>
      <c r="L69" s="349"/>
      <c r="M69" s="59"/>
    </row>
    <row r="70" spans="2:13" s="54" customFormat="1" ht="35.25" customHeight="1" x14ac:dyDescent="0.2">
      <c r="B70" s="58"/>
      <c r="C70" s="259"/>
      <c r="D70" s="347"/>
      <c r="E70" s="348"/>
      <c r="F70" s="348"/>
      <c r="G70" s="348"/>
      <c r="H70" s="348"/>
      <c r="I70" s="348"/>
      <c r="J70" s="348"/>
      <c r="K70" s="348"/>
      <c r="L70" s="349"/>
      <c r="M70" s="59"/>
    </row>
    <row r="71" spans="2:13" s="54" customFormat="1" ht="35.25" customHeight="1" x14ac:dyDescent="0.2">
      <c r="B71" s="58"/>
      <c r="C71" s="261"/>
      <c r="D71" s="347"/>
      <c r="E71" s="348"/>
      <c r="F71" s="348"/>
      <c r="G71" s="348"/>
      <c r="H71" s="348"/>
      <c r="I71" s="348"/>
      <c r="J71" s="348"/>
      <c r="K71" s="348"/>
      <c r="L71" s="349"/>
      <c r="M71" s="59"/>
    </row>
    <row r="72" spans="2:13" s="54" customFormat="1" ht="35.25" customHeight="1" x14ac:dyDescent="0.2">
      <c r="B72" s="58"/>
      <c r="C72" s="261"/>
      <c r="D72" s="347"/>
      <c r="E72" s="348"/>
      <c r="F72" s="348"/>
      <c r="G72" s="348"/>
      <c r="H72" s="348"/>
      <c r="I72" s="348"/>
      <c r="J72" s="348"/>
      <c r="K72" s="348"/>
      <c r="L72" s="349"/>
      <c r="M72" s="59"/>
    </row>
    <row r="73" spans="2:13" s="54" customFormat="1" ht="35.25" customHeight="1" x14ac:dyDescent="0.2">
      <c r="B73" s="58"/>
      <c r="C73" s="261"/>
      <c r="D73" s="347"/>
      <c r="E73" s="348"/>
      <c r="F73" s="348"/>
      <c r="G73" s="348"/>
      <c r="H73" s="348"/>
      <c r="I73" s="348"/>
      <c r="J73" s="348"/>
      <c r="K73" s="348"/>
      <c r="L73" s="349"/>
      <c r="M73" s="59"/>
    </row>
    <row r="74" spans="2:13" s="54" customFormat="1" ht="35.25" customHeight="1" x14ac:dyDescent="0.2">
      <c r="B74" s="58"/>
      <c r="C74" s="265"/>
      <c r="D74" s="347"/>
      <c r="E74" s="348"/>
      <c r="F74" s="348"/>
      <c r="G74" s="348"/>
      <c r="H74" s="348"/>
      <c r="I74" s="348"/>
      <c r="J74" s="348"/>
      <c r="K74" s="348"/>
      <c r="L74" s="349"/>
      <c r="M74" s="59"/>
    </row>
    <row r="75" spans="2:13" s="56" customFormat="1" x14ac:dyDescent="0.2">
      <c r="B75" s="103" t="s">
        <v>130</v>
      </c>
      <c r="C75" s="260"/>
      <c r="D75" s="350"/>
      <c r="E75" s="351"/>
      <c r="F75" s="351"/>
      <c r="G75" s="351"/>
      <c r="H75" s="351"/>
      <c r="I75" s="351"/>
      <c r="J75" s="351"/>
      <c r="K75" s="351"/>
      <c r="L75" s="352"/>
      <c r="M75" s="55"/>
    </row>
    <row r="76" spans="2:13" s="54" customFormat="1" ht="35.25" customHeight="1" x14ac:dyDescent="0.2">
      <c r="B76" s="58"/>
      <c r="C76" s="264"/>
      <c r="D76" s="347"/>
      <c r="E76" s="348"/>
      <c r="F76" s="348"/>
      <c r="G76" s="348"/>
      <c r="H76" s="348"/>
      <c r="I76" s="348"/>
      <c r="J76" s="348"/>
      <c r="K76" s="348"/>
      <c r="L76" s="349"/>
      <c r="M76" s="59"/>
    </row>
    <row r="77" spans="2:13" s="54" customFormat="1" ht="35.25" customHeight="1" x14ac:dyDescent="0.2">
      <c r="B77" s="58"/>
      <c r="C77" s="259"/>
      <c r="D77" s="347"/>
      <c r="E77" s="348"/>
      <c r="F77" s="348"/>
      <c r="G77" s="348"/>
      <c r="H77" s="348"/>
      <c r="I77" s="348"/>
      <c r="J77" s="348"/>
      <c r="K77" s="348"/>
      <c r="L77" s="349"/>
      <c r="M77" s="59"/>
    </row>
    <row r="78" spans="2:13" s="54" customFormat="1" ht="35.25" customHeight="1" x14ac:dyDescent="0.2">
      <c r="B78" s="58"/>
      <c r="C78" s="261"/>
      <c r="D78" s="347"/>
      <c r="E78" s="348"/>
      <c r="F78" s="348"/>
      <c r="G78" s="348"/>
      <c r="H78" s="348"/>
      <c r="I78" s="348"/>
      <c r="J78" s="348"/>
      <c r="K78" s="348"/>
      <c r="L78" s="349"/>
      <c r="M78" s="59"/>
    </row>
    <row r="79" spans="2:13" s="54" customFormat="1" ht="35.25" customHeight="1" x14ac:dyDescent="0.2">
      <c r="B79" s="58"/>
      <c r="C79" s="261"/>
      <c r="D79" s="347"/>
      <c r="E79" s="348"/>
      <c r="F79" s="348"/>
      <c r="G79" s="348"/>
      <c r="H79" s="348"/>
      <c r="I79" s="348"/>
      <c r="J79" s="348"/>
      <c r="K79" s="348"/>
      <c r="L79" s="349"/>
      <c r="M79" s="59"/>
    </row>
    <row r="80" spans="2:13" s="54" customFormat="1" ht="35.25" customHeight="1" x14ac:dyDescent="0.2">
      <c r="B80" s="58"/>
      <c r="C80" s="261"/>
      <c r="D80" s="347"/>
      <c r="E80" s="348"/>
      <c r="F80" s="348"/>
      <c r="G80" s="348"/>
      <c r="H80" s="348"/>
      <c r="I80" s="348"/>
      <c r="J80" s="348"/>
      <c r="K80" s="348"/>
      <c r="L80" s="349"/>
      <c r="M80" s="59"/>
    </row>
    <row r="81" spans="2:13" s="54" customFormat="1" ht="35.25" customHeight="1" thickBot="1" x14ac:dyDescent="0.25">
      <c r="B81" s="58"/>
      <c r="C81" s="266"/>
      <c r="D81" s="347"/>
      <c r="E81" s="348"/>
      <c r="F81" s="348"/>
      <c r="G81" s="348"/>
      <c r="H81" s="348"/>
      <c r="I81" s="348"/>
      <c r="J81" s="348"/>
      <c r="K81" s="348"/>
      <c r="L81" s="349"/>
      <c r="M81" s="59"/>
    </row>
    <row r="82" spans="2:13" s="56" customFormat="1" x14ac:dyDescent="0.2"/>
    <row r="83" spans="2:13" s="56" customFormat="1" x14ac:dyDescent="0.2">
      <c r="B83" s="51" t="s">
        <v>61</v>
      </c>
      <c r="C83" s="51"/>
    </row>
    <row r="84" spans="2:13" s="56" customFormat="1" x14ac:dyDescent="0.2">
      <c r="B84" s="315" t="s">
        <v>143</v>
      </c>
      <c r="C84" s="315"/>
    </row>
    <row r="85" spans="2:13" s="56" customFormat="1" x14ac:dyDescent="0.2">
      <c r="B85" s="51" t="s">
        <v>71</v>
      </c>
      <c r="C85" s="104"/>
    </row>
    <row r="86" spans="2:13" s="56" customFormat="1" x14ac:dyDescent="0.2">
      <c r="B86" s="51" t="s">
        <v>66</v>
      </c>
      <c r="C86" s="104"/>
    </row>
    <row r="87" spans="2:13" s="56" customFormat="1" x14ac:dyDescent="0.2">
      <c r="B87" s="315" t="s">
        <v>102</v>
      </c>
      <c r="C87" s="315"/>
    </row>
  </sheetData>
  <sheetProtection password="ED9F" sheet="1" objects="1" scenarios="1"/>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Normal="100" workbookViewId="0"/>
  </sheetViews>
  <sheetFormatPr defaultColWidth="9.28515625" defaultRowHeight="12.75" x14ac:dyDescent="0.2"/>
  <cols>
    <col min="1" max="1" width="1.7109375" style="150"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9" bestFit="1" customWidth="1"/>
    <col min="15" max="16" width="16.28515625" style="137" bestFit="1" customWidth="1"/>
    <col min="17" max="18" width="14.5703125" style="137" bestFit="1" customWidth="1"/>
    <col min="19" max="20" width="16.28515625" style="137" bestFit="1" customWidth="1"/>
    <col min="21" max="22" width="13" style="137" customWidth="1"/>
    <col min="23" max="24" width="16.28515625" style="137" bestFit="1" customWidth="1"/>
    <col min="25" max="25" width="14.5703125" style="137" bestFit="1" customWidth="1"/>
    <col min="26" max="26" width="13" style="149" customWidth="1"/>
    <col min="27" max="28" width="16.28515625" style="137" bestFit="1" customWidth="1"/>
    <col min="29" max="16384" width="9.28515625" style="137"/>
  </cols>
  <sheetData>
    <row r="1" spans="2:28" x14ac:dyDescent="0.2">
      <c r="B1" s="1" t="s">
        <v>144</v>
      </c>
      <c r="C1" s="50"/>
      <c r="D1" s="50"/>
      <c r="E1" s="302"/>
      <c r="F1" s="2"/>
      <c r="G1" s="2"/>
      <c r="H1" s="149"/>
      <c r="I1" s="149"/>
      <c r="J1" s="134"/>
      <c r="K1" s="135"/>
      <c r="L1" s="135"/>
      <c r="M1" s="135"/>
      <c r="N1" s="137"/>
      <c r="Q1" s="178"/>
      <c r="R1" s="149"/>
      <c r="S1" s="149"/>
      <c r="T1" s="149"/>
      <c r="U1" s="149"/>
      <c r="V1" s="134"/>
      <c r="W1" s="135"/>
      <c r="X1" s="135"/>
      <c r="Y1" s="135"/>
      <c r="Z1" s="137"/>
    </row>
    <row r="2" spans="2:28" s="150" customFormat="1" x14ac:dyDescent="0.2">
      <c r="B2" s="88" t="s">
        <v>149</v>
      </c>
      <c r="C2" s="62"/>
      <c r="D2" s="62"/>
      <c r="E2" s="51"/>
      <c r="F2" s="367" t="s">
        <v>62</v>
      </c>
      <c r="G2" s="367"/>
      <c r="H2" s="151"/>
      <c r="I2" s="340" t="s">
        <v>62</v>
      </c>
      <c r="J2" s="340"/>
      <c r="K2" s="340" t="s">
        <v>62</v>
      </c>
      <c r="L2" s="340"/>
      <c r="M2" s="340"/>
      <c r="N2" s="340"/>
      <c r="Q2" s="157"/>
      <c r="R2" s="340" t="s">
        <v>62</v>
      </c>
      <c r="S2" s="340"/>
      <c r="T2" s="151"/>
      <c r="U2" s="340" t="s">
        <v>62</v>
      </c>
      <c r="V2" s="340"/>
      <c r="W2" s="340" t="s">
        <v>62</v>
      </c>
      <c r="X2" s="340"/>
      <c r="Y2" s="340"/>
      <c r="Z2" s="340"/>
    </row>
    <row r="3" spans="2:28" x14ac:dyDescent="0.2">
      <c r="B3" s="1" t="s">
        <v>69</v>
      </c>
      <c r="C3" s="50"/>
      <c r="D3" s="50"/>
      <c r="E3" s="302"/>
      <c r="F3" s="9"/>
      <c r="G3" s="9"/>
      <c r="H3" s="148"/>
      <c r="I3" s="148"/>
      <c r="J3" s="148"/>
      <c r="K3" s="136"/>
      <c r="L3" s="136"/>
      <c r="M3" s="136"/>
      <c r="N3" s="148"/>
      <c r="O3" s="150"/>
      <c r="P3" s="148"/>
      <c r="Q3" s="178"/>
      <c r="R3" s="148"/>
      <c r="S3" s="148"/>
      <c r="T3" s="148"/>
      <c r="U3" s="148"/>
      <c r="V3" s="148"/>
      <c r="W3" s="136"/>
      <c r="X3" s="136"/>
      <c r="Y3" s="136"/>
      <c r="Z3" s="148"/>
      <c r="AA3" s="150"/>
      <c r="AB3" s="148"/>
    </row>
    <row r="4" spans="2:28" x14ac:dyDescent="0.2">
      <c r="B4" s="1"/>
      <c r="C4" s="50"/>
      <c r="D4" s="50"/>
      <c r="E4" s="302"/>
      <c r="F4" s="9"/>
      <c r="G4" s="9"/>
      <c r="H4" s="148"/>
      <c r="I4" s="148"/>
      <c r="J4" s="148"/>
      <c r="K4" s="136"/>
      <c r="L4" s="136"/>
      <c r="M4" s="136"/>
      <c r="N4" s="148"/>
      <c r="O4" s="150"/>
      <c r="P4" s="148"/>
      <c r="Q4" s="178"/>
      <c r="R4" s="148"/>
      <c r="S4" s="148"/>
      <c r="T4" s="148"/>
      <c r="U4" s="148"/>
      <c r="V4" s="148"/>
      <c r="W4" s="136"/>
      <c r="X4" s="136"/>
      <c r="Y4" s="136"/>
      <c r="Z4" s="148"/>
      <c r="AA4" s="150"/>
      <c r="AB4" s="148"/>
    </row>
    <row r="5" spans="2:28" x14ac:dyDescent="0.2">
      <c r="B5" s="60" t="s">
        <v>88</v>
      </c>
      <c r="C5" s="50"/>
      <c r="D5" s="3"/>
      <c r="E5" s="302"/>
      <c r="F5" s="9"/>
      <c r="G5" s="9"/>
      <c r="H5" s="148"/>
      <c r="I5" s="148"/>
      <c r="J5" s="148"/>
      <c r="K5" s="136"/>
      <c r="L5" s="136"/>
      <c r="M5" s="136"/>
      <c r="N5" s="148"/>
      <c r="O5" s="150"/>
      <c r="P5" s="148"/>
      <c r="Q5" s="178"/>
      <c r="R5" s="148"/>
      <c r="S5" s="148"/>
      <c r="T5" s="148"/>
      <c r="U5" s="148"/>
      <c r="V5" s="148"/>
      <c r="W5" s="136"/>
      <c r="X5" s="136"/>
      <c r="Y5" s="136"/>
      <c r="Z5" s="148"/>
      <c r="AA5" s="150"/>
      <c r="AB5" s="148"/>
    </row>
    <row r="6" spans="2:28" x14ac:dyDescent="0.2">
      <c r="B6" s="320">
        <f>'Cover Page'!C7</f>
        <v>0</v>
      </c>
      <c r="C6" s="317"/>
      <c r="D6" s="317"/>
      <c r="E6" s="302"/>
      <c r="F6" s="366" t="s">
        <v>128</v>
      </c>
      <c r="G6" s="356"/>
      <c r="H6" s="148"/>
      <c r="I6" s="148"/>
      <c r="J6" s="148"/>
      <c r="K6" s="136"/>
      <c r="L6" s="136"/>
      <c r="M6" s="136"/>
      <c r="N6" s="148"/>
      <c r="O6" s="150"/>
      <c r="P6" s="148"/>
      <c r="Q6" s="178"/>
      <c r="R6" s="148"/>
      <c r="S6" s="148"/>
      <c r="T6" s="148"/>
      <c r="U6" s="148"/>
      <c r="V6" s="148"/>
      <c r="W6" s="136"/>
      <c r="X6" s="136"/>
      <c r="Y6" s="136"/>
      <c r="Z6" s="148"/>
      <c r="AA6" s="150"/>
      <c r="AB6" s="148"/>
    </row>
    <row r="7" spans="2:28" x14ac:dyDescent="0.2">
      <c r="B7" s="60" t="s">
        <v>89</v>
      </c>
      <c r="C7" s="50"/>
      <c r="D7" s="3"/>
      <c r="E7" s="302"/>
      <c r="F7" s="356"/>
      <c r="G7" s="356"/>
      <c r="H7" s="148"/>
      <c r="I7" s="148"/>
      <c r="J7" s="148"/>
      <c r="K7" s="136"/>
      <c r="L7" s="136"/>
      <c r="M7" s="136"/>
      <c r="N7" s="148"/>
      <c r="O7" s="150"/>
      <c r="P7" s="148"/>
      <c r="Q7" s="178"/>
      <c r="R7" s="148"/>
      <c r="S7" s="148"/>
      <c r="T7" s="148"/>
      <c r="U7" s="9"/>
      <c r="V7" s="148"/>
      <c r="W7" s="136"/>
      <c r="X7" s="136"/>
      <c r="Y7" s="136"/>
      <c r="Z7" s="148"/>
      <c r="AA7" s="150"/>
      <c r="AB7" s="148"/>
    </row>
    <row r="8" spans="2:28" x14ac:dyDescent="0.2">
      <c r="B8" s="318">
        <f>'Cover Page'!C8</f>
        <v>0</v>
      </c>
      <c r="C8" s="317"/>
      <c r="D8" s="317"/>
      <c r="E8" s="302"/>
      <c r="F8" s="356"/>
      <c r="G8" s="356"/>
      <c r="H8" s="148"/>
      <c r="I8" s="148"/>
      <c r="J8" s="148"/>
      <c r="K8" s="136"/>
      <c r="L8" s="136"/>
      <c r="M8" s="136"/>
      <c r="N8" s="148"/>
      <c r="O8" s="150"/>
      <c r="P8" s="148"/>
      <c r="Q8" s="178"/>
      <c r="R8" s="148"/>
      <c r="S8" s="148"/>
      <c r="T8" s="148"/>
      <c r="U8" s="148"/>
      <c r="V8" s="148"/>
      <c r="W8" s="136"/>
      <c r="X8" s="136"/>
      <c r="Y8" s="136"/>
      <c r="Z8" s="148"/>
      <c r="AA8" s="150"/>
      <c r="AB8" s="148"/>
    </row>
    <row r="9" spans="2:28" x14ac:dyDescent="0.2">
      <c r="B9" s="61" t="s">
        <v>91</v>
      </c>
      <c r="C9" s="50"/>
      <c r="D9" s="3"/>
      <c r="E9" s="302"/>
      <c r="F9" s="356"/>
      <c r="G9" s="356"/>
      <c r="H9" s="148"/>
      <c r="I9" s="148"/>
      <c r="J9" s="148"/>
      <c r="K9" s="136"/>
      <c r="L9" s="136"/>
      <c r="M9" s="136"/>
      <c r="N9" s="148"/>
      <c r="O9" s="150"/>
      <c r="P9" s="148"/>
      <c r="Q9" s="178"/>
      <c r="R9" s="148"/>
      <c r="S9" s="148"/>
      <c r="T9" s="148"/>
      <c r="U9" s="148"/>
      <c r="V9" s="148"/>
      <c r="W9" s="136"/>
      <c r="X9" s="136"/>
      <c r="Y9" s="136"/>
      <c r="Z9" s="148"/>
      <c r="AA9" s="150"/>
      <c r="AB9" s="148"/>
    </row>
    <row r="10" spans="2:28" x14ac:dyDescent="0.2">
      <c r="B10" s="318">
        <f>'Cover Page'!C9</f>
        <v>0</v>
      </c>
      <c r="C10" s="317"/>
      <c r="D10" s="317"/>
      <c r="E10" s="302"/>
      <c r="F10" s="356"/>
      <c r="G10" s="356"/>
      <c r="H10" s="148"/>
      <c r="I10" s="148"/>
      <c r="J10" s="148"/>
      <c r="K10" s="136"/>
      <c r="L10" s="136"/>
      <c r="M10" s="136"/>
      <c r="N10" s="148"/>
      <c r="O10" s="150"/>
      <c r="P10" s="148"/>
      <c r="Q10" s="178"/>
      <c r="R10" s="148"/>
      <c r="S10" s="148"/>
      <c r="T10" s="148"/>
      <c r="U10" s="148"/>
      <c r="V10" s="148"/>
      <c r="W10" s="136"/>
      <c r="X10" s="136"/>
      <c r="Y10" s="136"/>
      <c r="Z10" s="148"/>
      <c r="AA10" s="150"/>
      <c r="AB10" s="148"/>
    </row>
    <row r="11" spans="2:28" x14ac:dyDescent="0.2">
      <c r="B11" s="61" t="s">
        <v>86</v>
      </c>
      <c r="C11" s="50"/>
      <c r="D11" s="3"/>
      <c r="E11" s="302"/>
      <c r="F11" s="9"/>
      <c r="G11" s="9"/>
      <c r="H11" s="148"/>
      <c r="I11" s="148"/>
      <c r="J11" s="148"/>
      <c r="K11" s="136"/>
      <c r="L11" s="136"/>
      <c r="M11" s="136"/>
      <c r="N11" s="148"/>
      <c r="O11" s="150"/>
      <c r="P11" s="148"/>
      <c r="Q11" s="178"/>
      <c r="R11" s="148"/>
      <c r="S11" s="148"/>
      <c r="T11" s="148"/>
      <c r="U11" s="148"/>
      <c r="V11" s="148"/>
      <c r="W11" s="136"/>
      <c r="X11" s="136"/>
      <c r="Y11" s="136"/>
      <c r="Z11" s="148"/>
      <c r="AA11" s="150"/>
      <c r="AB11" s="148"/>
    </row>
    <row r="12" spans="2:28" x14ac:dyDescent="0.2">
      <c r="B12" s="318">
        <f>'Cover Page'!C6</f>
        <v>0</v>
      </c>
      <c r="C12" s="317"/>
      <c r="D12" s="317"/>
      <c r="E12" s="302"/>
      <c r="F12" s="9"/>
      <c r="G12" s="9"/>
      <c r="H12" s="148"/>
      <c r="I12" s="148"/>
      <c r="J12" s="148"/>
      <c r="K12" s="136"/>
      <c r="L12" s="136"/>
      <c r="M12" s="136"/>
      <c r="N12" s="148"/>
      <c r="O12" s="150"/>
      <c r="P12" s="148"/>
      <c r="Q12" s="178"/>
      <c r="R12" s="148"/>
      <c r="S12" s="148"/>
      <c r="T12" s="148"/>
      <c r="U12" s="148"/>
      <c r="V12" s="148"/>
      <c r="W12" s="136"/>
      <c r="X12" s="136"/>
      <c r="Y12" s="136"/>
      <c r="Z12" s="148"/>
      <c r="AA12" s="150"/>
      <c r="AB12" s="148"/>
    </row>
    <row r="13" spans="2:28" x14ac:dyDescent="0.2">
      <c r="B13" s="179"/>
      <c r="C13" s="135"/>
      <c r="D13" s="135"/>
      <c r="E13" s="135"/>
      <c r="F13" s="180"/>
      <c r="G13" s="180"/>
      <c r="H13" s="180"/>
      <c r="I13" s="135"/>
      <c r="J13" s="180"/>
      <c r="K13" s="135"/>
      <c r="L13" s="135"/>
      <c r="M13" s="135"/>
      <c r="N13" s="137"/>
      <c r="Q13" s="135"/>
      <c r="R13" s="180"/>
      <c r="S13" s="180"/>
      <c r="T13" s="180"/>
      <c r="U13" s="135"/>
      <c r="V13" s="180"/>
      <c r="W13" s="135"/>
      <c r="X13" s="135"/>
      <c r="Y13" s="135"/>
      <c r="Z13" s="137"/>
    </row>
    <row r="14" spans="2:28" s="150" customFormat="1" ht="13.5" thickBot="1" x14ac:dyDescent="0.25"/>
    <row r="15" spans="2:28" ht="13.5" thickBot="1" x14ac:dyDescent="0.25">
      <c r="B15" s="3"/>
      <c r="C15" s="3"/>
      <c r="D15" s="3"/>
      <c r="E15" s="370" t="s">
        <v>33</v>
      </c>
      <c r="F15" s="371"/>
      <c r="G15" s="371"/>
      <c r="H15" s="371"/>
      <c r="I15" s="371"/>
      <c r="J15" s="371"/>
      <c r="K15" s="371"/>
      <c r="L15" s="371"/>
      <c r="M15" s="371"/>
      <c r="N15" s="371"/>
      <c r="O15" s="371"/>
      <c r="P15" s="372"/>
      <c r="Q15" s="370" t="s">
        <v>33</v>
      </c>
      <c r="R15" s="371"/>
      <c r="S15" s="371"/>
      <c r="T15" s="371"/>
      <c r="U15" s="371"/>
      <c r="V15" s="371"/>
      <c r="W15" s="371"/>
      <c r="X15" s="371"/>
      <c r="Y15" s="371"/>
      <c r="Z15" s="371"/>
      <c r="AA15" s="371"/>
      <c r="AB15" s="372"/>
    </row>
    <row r="16" spans="2:28" ht="13.5" thickBot="1" x14ac:dyDescent="0.25">
      <c r="B16" s="3"/>
      <c r="C16" s="3"/>
      <c r="D16" s="3"/>
      <c r="E16" s="377" t="s">
        <v>107</v>
      </c>
      <c r="F16" s="378"/>
      <c r="G16" s="378"/>
      <c r="H16" s="378"/>
      <c r="I16" s="378"/>
      <c r="J16" s="378"/>
      <c r="K16" s="378"/>
      <c r="L16" s="378"/>
      <c r="M16" s="378"/>
      <c r="N16" s="378"/>
      <c r="O16" s="378"/>
      <c r="P16" s="379"/>
      <c r="Q16" s="377" t="s">
        <v>108</v>
      </c>
      <c r="R16" s="378"/>
      <c r="S16" s="378"/>
      <c r="T16" s="378"/>
      <c r="U16" s="378"/>
      <c r="V16" s="378"/>
      <c r="W16" s="378"/>
      <c r="X16" s="378"/>
      <c r="Y16" s="378"/>
      <c r="Z16" s="378"/>
      <c r="AA16" s="378"/>
      <c r="AB16" s="379"/>
    </row>
    <row r="17" spans="1:28" ht="13.5" thickBot="1" x14ac:dyDescent="0.25">
      <c r="B17" s="3"/>
      <c r="C17" s="3"/>
      <c r="D17" s="3"/>
      <c r="E17" s="373" t="s">
        <v>8</v>
      </c>
      <c r="F17" s="342"/>
      <c r="G17" s="342"/>
      <c r="H17" s="342"/>
      <c r="I17" s="373" t="s">
        <v>9</v>
      </c>
      <c r="J17" s="342"/>
      <c r="K17" s="342"/>
      <c r="L17" s="342"/>
      <c r="M17" s="374" t="s">
        <v>10</v>
      </c>
      <c r="N17" s="375"/>
      <c r="O17" s="375"/>
      <c r="P17" s="376"/>
      <c r="Q17" s="373" t="s">
        <v>8</v>
      </c>
      <c r="R17" s="342"/>
      <c r="S17" s="342"/>
      <c r="T17" s="342"/>
      <c r="U17" s="373" t="s">
        <v>9</v>
      </c>
      <c r="V17" s="342"/>
      <c r="W17" s="342"/>
      <c r="X17" s="342"/>
      <c r="Y17" s="374" t="s">
        <v>10</v>
      </c>
      <c r="Z17" s="375"/>
      <c r="AA17" s="375"/>
      <c r="AB17" s="376"/>
    </row>
    <row r="18" spans="1:28" ht="36" customHeight="1" thickBot="1" x14ac:dyDescent="0.25">
      <c r="A18" s="152"/>
      <c r="B18" s="321" t="s">
        <v>70</v>
      </c>
      <c r="C18" s="322"/>
      <c r="D18" s="322"/>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50" customFormat="1" ht="13.5" thickBot="1" x14ac:dyDescent="0.25">
      <c r="B19" s="368"/>
      <c r="C19" s="369"/>
      <c r="D19" s="369"/>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32"/>
      <c r="F20" s="233"/>
      <c r="G20" s="233"/>
      <c r="H20" s="234"/>
      <c r="I20" s="232"/>
      <c r="J20" s="233"/>
      <c r="K20" s="233"/>
      <c r="L20" s="234"/>
      <c r="M20" s="232"/>
      <c r="N20" s="233"/>
      <c r="O20" s="233"/>
      <c r="P20" s="234"/>
      <c r="Q20" s="232"/>
      <c r="R20" s="233"/>
      <c r="S20" s="233"/>
      <c r="T20" s="234"/>
      <c r="U20" s="232"/>
      <c r="V20" s="233"/>
      <c r="W20" s="233"/>
      <c r="X20" s="234"/>
      <c r="Y20" s="232"/>
      <c r="Z20" s="233"/>
      <c r="AA20" s="233"/>
      <c r="AB20" s="234"/>
    </row>
    <row r="21" spans="1:28" s="150" customFormat="1" x14ac:dyDescent="0.2">
      <c r="B21" s="116"/>
      <c r="C21" s="14">
        <v>1.1000000000000001</v>
      </c>
      <c r="D21" s="117" t="s">
        <v>45</v>
      </c>
      <c r="E21" s="198"/>
      <c r="F21" s="53"/>
      <c r="G21" s="235"/>
      <c r="H21" s="236"/>
      <c r="I21" s="198"/>
      <c r="J21" s="53"/>
      <c r="K21" s="235"/>
      <c r="L21" s="236"/>
      <c r="M21" s="198"/>
      <c r="N21" s="53"/>
      <c r="O21" s="235"/>
      <c r="P21" s="236"/>
      <c r="Q21" s="198"/>
      <c r="R21" s="53"/>
      <c r="S21" s="235"/>
      <c r="T21" s="236"/>
      <c r="U21" s="198"/>
      <c r="V21" s="53"/>
      <c r="W21" s="235"/>
      <c r="X21" s="236"/>
      <c r="Y21" s="198"/>
      <c r="Z21" s="53"/>
      <c r="AA21" s="235"/>
      <c r="AB21" s="236"/>
    </row>
    <row r="22" spans="1:28" s="150" customFormat="1" ht="25.5" x14ac:dyDescent="0.2">
      <c r="B22" s="116"/>
      <c r="C22" s="14">
        <v>1.2</v>
      </c>
      <c r="D22" s="118" t="s">
        <v>134</v>
      </c>
      <c r="E22" s="199"/>
      <c r="F22" s="68"/>
      <c r="G22" s="76">
        <f>'Pt 1 Summary of Data'!F24</f>
        <v>0</v>
      </c>
      <c r="H22" s="77">
        <f>SUM(E22:G22)</f>
        <v>0</v>
      </c>
      <c r="I22" s="199"/>
      <c r="J22" s="68"/>
      <c r="K22" s="76">
        <f>'Pt 1 Summary of Data'!H24</f>
        <v>0</v>
      </c>
      <c r="L22" s="77">
        <f>SUM(I22:K22)</f>
        <v>0</v>
      </c>
      <c r="M22" s="199"/>
      <c r="N22" s="68"/>
      <c r="O22" s="76">
        <f>'Pt 1 Summary of Data'!J24</f>
        <v>0</v>
      </c>
      <c r="P22" s="77">
        <f>SUM(M22:O22)</f>
        <v>0</v>
      </c>
      <c r="Q22" s="199"/>
      <c r="R22" s="68"/>
      <c r="S22" s="76">
        <f>'Pt 1 Summary of Data'!L24</f>
        <v>0</v>
      </c>
      <c r="T22" s="77">
        <f>SUM(Q22:S22)</f>
        <v>0</v>
      </c>
      <c r="U22" s="199"/>
      <c r="V22" s="68"/>
      <c r="W22" s="76">
        <f>'Pt 1 Summary of Data'!N24</f>
        <v>0</v>
      </c>
      <c r="X22" s="77">
        <f>SUM(U22:W22)</f>
        <v>0</v>
      </c>
      <c r="Y22" s="199"/>
      <c r="Z22" s="68"/>
      <c r="AA22" s="76">
        <f>'Pt 1 Summary of Data'!P24</f>
        <v>0</v>
      </c>
      <c r="AB22" s="77">
        <f>SUM(Y22:AA22)</f>
        <v>0</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0</v>
      </c>
      <c r="V23" s="78">
        <f>SUM(V$22:V$22)</f>
        <v>0</v>
      </c>
      <c r="W23" s="78">
        <f>SUM(W$22:W$22)</f>
        <v>0</v>
      </c>
      <c r="X23" s="77">
        <f>SUM(U23:W23)</f>
        <v>0</v>
      </c>
      <c r="Y23" s="78">
        <f>SUM(Y$22:Y$22)</f>
        <v>0</v>
      </c>
      <c r="Z23" s="78">
        <f>SUM(Z$22:Z$22)</f>
        <v>0</v>
      </c>
      <c r="AA23" s="78">
        <f>SUM(AA$22:AA$22)</f>
        <v>0</v>
      </c>
      <c r="AB23" s="77">
        <f>SUM(Y23:AA23)</f>
        <v>0</v>
      </c>
    </row>
    <row r="24" spans="1:28" x14ac:dyDescent="0.2">
      <c r="B24" s="141"/>
      <c r="C24" s="42"/>
      <c r="D24" s="142" t="s">
        <v>13</v>
      </c>
      <c r="E24" s="237"/>
      <c r="F24" s="238"/>
      <c r="G24" s="238"/>
      <c r="H24" s="239"/>
      <c r="I24" s="237"/>
      <c r="J24" s="238"/>
      <c r="K24" s="238"/>
      <c r="L24" s="239"/>
      <c r="M24" s="237"/>
      <c r="N24" s="238"/>
      <c r="O24" s="238"/>
      <c r="P24" s="239"/>
      <c r="Q24" s="237"/>
      <c r="R24" s="238"/>
      <c r="S24" s="238"/>
      <c r="T24" s="239"/>
      <c r="U24" s="237"/>
      <c r="V24" s="238"/>
      <c r="W24" s="238"/>
      <c r="X24" s="239"/>
      <c r="Y24" s="237"/>
      <c r="Z24" s="238"/>
      <c r="AA24" s="238"/>
      <c r="AB24" s="239"/>
    </row>
    <row r="25" spans="1:28" x14ac:dyDescent="0.2">
      <c r="B25" s="120" t="s">
        <v>1</v>
      </c>
      <c r="C25" s="11" t="s">
        <v>25</v>
      </c>
      <c r="D25" s="117"/>
      <c r="E25" s="240"/>
      <c r="F25" s="233"/>
      <c r="G25" s="233"/>
      <c r="H25" s="241"/>
      <c r="I25" s="240"/>
      <c r="J25" s="233"/>
      <c r="K25" s="233"/>
      <c r="L25" s="241"/>
      <c r="M25" s="240"/>
      <c r="N25" s="233"/>
      <c r="O25" s="233"/>
      <c r="P25" s="241"/>
      <c r="Q25" s="240"/>
      <c r="R25" s="233"/>
      <c r="S25" s="233"/>
      <c r="T25" s="241"/>
      <c r="U25" s="240"/>
      <c r="V25" s="233"/>
      <c r="W25" s="233"/>
      <c r="X25" s="241"/>
      <c r="Y25" s="240"/>
      <c r="Z25" s="233"/>
      <c r="AA25" s="233"/>
      <c r="AB25" s="241"/>
    </row>
    <row r="26" spans="1:28" x14ac:dyDescent="0.2">
      <c r="B26" s="119"/>
      <c r="C26" s="14">
        <v>2.1</v>
      </c>
      <c r="D26" s="118" t="s">
        <v>84</v>
      </c>
      <c r="E26" s="200"/>
      <c r="F26" s="68"/>
      <c r="G26" s="79">
        <f>'Pt 1 Summary of Data'!F21</f>
        <v>0</v>
      </c>
      <c r="H26" s="77">
        <f>SUM(E26:G26)</f>
        <v>0</v>
      </c>
      <c r="I26" s="200"/>
      <c r="J26" s="68"/>
      <c r="K26" s="79">
        <f>'Pt 1 Summary of Data'!H21</f>
        <v>0</v>
      </c>
      <c r="L26" s="77">
        <f>SUM(I26:K26)</f>
        <v>0</v>
      </c>
      <c r="M26" s="200"/>
      <c r="N26" s="68"/>
      <c r="O26" s="79">
        <f>'Pt 1 Summary of Data'!J21</f>
        <v>0</v>
      </c>
      <c r="P26" s="77">
        <f>SUM(M26:O26)</f>
        <v>0</v>
      </c>
      <c r="Q26" s="200"/>
      <c r="R26" s="68"/>
      <c r="S26" s="79">
        <f>'Pt 1 Summary of Data'!L21</f>
        <v>0</v>
      </c>
      <c r="T26" s="77">
        <f>SUM(Q26:S26)</f>
        <v>0</v>
      </c>
      <c r="U26" s="200"/>
      <c r="V26" s="68"/>
      <c r="W26" s="79">
        <f>'Pt 1 Summary of Data'!N21</f>
        <v>0</v>
      </c>
      <c r="X26" s="77">
        <f>SUM(U26:W26)</f>
        <v>0</v>
      </c>
      <c r="Y26" s="200"/>
      <c r="Z26" s="68"/>
      <c r="AA26" s="79">
        <f>'Pt 1 Summary of Data'!P21</f>
        <v>0</v>
      </c>
      <c r="AB26" s="77">
        <f>SUM(Y26:AA26)</f>
        <v>0</v>
      </c>
    </row>
    <row r="27" spans="1:28" s="150" customFormat="1" x14ac:dyDescent="0.2">
      <c r="B27" s="116"/>
      <c r="C27" s="14">
        <v>2.2000000000000002</v>
      </c>
      <c r="D27" s="118" t="s">
        <v>85</v>
      </c>
      <c r="E27" s="200"/>
      <c r="F27" s="68"/>
      <c r="G27" s="79">
        <f>'Pt 1 Summary of Data'!F35</f>
        <v>0</v>
      </c>
      <c r="H27" s="77">
        <f>SUM(E27:G27)</f>
        <v>0</v>
      </c>
      <c r="I27" s="200"/>
      <c r="J27" s="68"/>
      <c r="K27" s="79">
        <f>'Pt 1 Summary of Data'!H35</f>
        <v>0</v>
      </c>
      <c r="L27" s="77">
        <f>SUM(I27:K27)</f>
        <v>0</v>
      </c>
      <c r="M27" s="200"/>
      <c r="N27" s="68"/>
      <c r="O27" s="79">
        <f>'Pt 1 Summary of Data'!J35</f>
        <v>0</v>
      </c>
      <c r="P27" s="77">
        <f>SUM(M27:O27)</f>
        <v>0</v>
      </c>
      <c r="Q27" s="200"/>
      <c r="R27" s="68"/>
      <c r="S27" s="79">
        <f>'Pt 1 Summary of Data'!L35</f>
        <v>0</v>
      </c>
      <c r="T27" s="77">
        <f>SUM(Q27:S27)</f>
        <v>0</v>
      </c>
      <c r="U27" s="200"/>
      <c r="V27" s="68"/>
      <c r="W27" s="79">
        <f>'Pt 1 Summary of Data'!N35</f>
        <v>0</v>
      </c>
      <c r="X27" s="77">
        <f>SUM(U27:W27)</f>
        <v>0</v>
      </c>
      <c r="Y27" s="200"/>
      <c r="Z27" s="68"/>
      <c r="AA27" s="79">
        <f>'Pt 1 Summary of Data'!P35</f>
        <v>0</v>
      </c>
      <c r="AB27" s="77">
        <f>SUM(Y27:AA27)</f>
        <v>0</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0</v>
      </c>
      <c r="V28" s="79">
        <f t="shared" si="0"/>
        <v>0</v>
      </c>
      <c r="W28" s="79">
        <f t="shared" si="0"/>
        <v>0</v>
      </c>
      <c r="X28" s="70">
        <f>X$26-X$27</f>
        <v>0</v>
      </c>
      <c r="Y28" s="79">
        <f t="shared" si="0"/>
        <v>0</v>
      </c>
      <c r="Z28" s="79">
        <f t="shared" si="0"/>
        <v>0</v>
      </c>
      <c r="AA28" s="79">
        <f t="shared" si="0"/>
        <v>0</v>
      </c>
      <c r="AB28" s="70">
        <f>AB$26-AB$27</f>
        <v>0</v>
      </c>
    </row>
    <row r="29" spans="1:28" x14ac:dyDescent="0.2">
      <c r="B29" s="141"/>
      <c r="C29" s="43"/>
      <c r="D29" s="143"/>
      <c r="E29" s="242"/>
      <c r="F29" s="243"/>
      <c r="G29" s="243"/>
      <c r="H29" s="244"/>
      <c r="I29" s="242"/>
      <c r="J29" s="243"/>
      <c r="K29" s="243"/>
      <c r="L29" s="244"/>
      <c r="M29" s="242"/>
      <c r="N29" s="243"/>
      <c r="O29" s="243"/>
      <c r="P29" s="244"/>
      <c r="Q29" s="242"/>
      <c r="R29" s="243"/>
      <c r="S29" s="243"/>
      <c r="T29" s="244"/>
      <c r="U29" s="242"/>
      <c r="V29" s="243"/>
      <c r="W29" s="243"/>
      <c r="X29" s="244"/>
      <c r="Y29" s="242"/>
      <c r="Z29" s="243"/>
      <c r="AA29" s="243"/>
      <c r="AB29" s="244"/>
    </row>
    <row r="30" spans="1:28" s="150" customFormat="1" x14ac:dyDescent="0.2">
      <c r="B30" s="121" t="s">
        <v>2</v>
      </c>
      <c r="C30" s="122">
        <v>3.1</v>
      </c>
      <c r="D30" s="123" t="s">
        <v>146</v>
      </c>
      <c r="E30" s="286"/>
      <c r="F30" s="287"/>
      <c r="G30" s="138">
        <f>'Pt 1 Summary of Data'!F49</f>
        <v>0</v>
      </c>
      <c r="H30" s="139">
        <f>SUM(E30:G30)</f>
        <v>0</v>
      </c>
      <c r="I30" s="288"/>
      <c r="J30" s="287"/>
      <c r="K30" s="140">
        <f>'Pt 1 Summary of Data'!H49</f>
        <v>0</v>
      </c>
      <c r="L30" s="139">
        <f>SUM(I30:K30)</f>
        <v>0</v>
      </c>
      <c r="M30" s="288"/>
      <c r="N30" s="287"/>
      <c r="O30" s="140">
        <f>'Pt 1 Summary of Data'!J49</f>
        <v>0</v>
      </c>
      <c r="P30" s="139">
        <f>SUM(M30:O30)</f>
        <v>0</v>
      </c>
      <c r="Q30" s="286"/>
      <c r="R30" s="287"/>
      <c r="S30" s="138">
        <f>'Pt 1 Summary of Data'!L49</f>
        <v>0</v>
      </c>
      <c r="T30" s="139">
        <f>SUM(Q30:S30)</f>
        <v>0</v>
      </c>
      <c r="U30" s="288"/>
      <c r="V30" s="287"/>
      <c r="W30" s="140">
        <f>'Pt 1 Summary of Data'!N49</f>
        <v>0</v>
      </c>
      <c r="X30" s="139">
        <f>SUM(U30:W30)</f>
        <v>0</v>
      </c>
      <c r="Y30" s="288"/>
      <c r="Z30" s="287"/>
      <c r="AA30" s="140">
        <f>'Pt 1 Summary of Data'!P49</f>
        <v>0</v>
      </c>
      <c r="AB30" s="139">
        <f>SUM(Y30:AA30)</f>
        <v>0</v>
      </c>
    </row>
    <row r="31" spans="1:28" x14ac:dyDescent="0.2">
      <c r="B31" s="144"/>
      <c r="C31" s="145"/>
      <c r="D31" s="146"/>
      <c r="E31" s="242"/>
      <c r="F31" s="243"/>
      <c r="G31" s="243"/>
      <c r="H31" s="244"/>
      <c r="I31" s="245"/>
      <c r="J31" s="246"/>
      <c r="K31" s="246"/>
      <c r="L31" s="247"/>
      <c r="M31" s="245"/>
      <c r="N31" s="246"/>
      <c r="O31" s="246"/>
      <c r="P31" s="247"/>
      <c r="Q31" s="242"/>
      <c r="R31" s="243"/>
      <c r="S31" s="243"/>
      <c r="T31" s="244"/>
      <c r="U31" s="245"/>
      <c r="V31" s="246"/>
      <c r="W31" s="246"/>
      <c r="X31" s="247"/>
      <c r="Y31" s="245"/>
      <c r="Z31" s="246"/>
      <c r="AA31" s="246"/>
      <c r="AB31" s="247"/>
    </row>
    <row r="32" spans="1:28" ht="27.75" customHeight="1" x14ac:dyDescent="0.2">
      <c r="B32" s="124" t="s">
        <v>3</v>
      </c>
      <c r="C32" s="380" t="s">
        <v>139</v>
      </c>
      <c r="D32" s="381"/>
      <c r="E32" s="248"/>
      <c r="F32" s="249"/>
      <c r="G32" s="249"/>
      <c r="H32" s="250"/>
      <c r="I32" s="248"/>
      <c r="J32" s="251"/>
      <c r="K32" s="249"/>
      <c r="L32" s="250"/>
      <c r="M32" s="248"/>
      <c r="N32" s="252"/>
      <c r="O32" s="249"/>
      <c r="P32" s="250"/>
      <c r="Q32" s="248"/>
      <c r="R32" s="249"/>
      <c r="S32" s="249"/>
      <c r="T32" s="250"/>
      <c r="U32" s="248"/>
      <c r="V32" s="251"/>
      <c r="W32" s="249"/>
      <c r="X32" s="250"/>
      <c r="Y32" s="248"/>
      <c r="Z32" s="252"/>
      <c r="AA32" s="249"/>
      <c r="AB32" s="250"/>
    </row>
    <row r="33" spans="2:28" x14ac:dyDescent="0.2">
      <c r="B33" s="127"/>
      <c r="C33" s="125">
        <v>4.0999999999999996</v>
      </c>
      <c r="D33" s="126" t="s">
        <v>74</v>
      </c>
      <c r="E33" s="253"/>
      <c r="F33" s="254"/>
      <c r="G33" s="254"/>
      <c r="H33" s="147" t="str">
        <f>IF(H30&lt;1000,"Not Required to Calculate",ROUND(H23/H28,3))</f>
        <v>Not Required to Calculate</v>
      </c>
      <c r="I33" s="253"/>
      <c r="J33" s="254"/>
      <c r="K33" s="254"/>
      <c r="L33" s="303" t="str">
        <f>IF(L30&lt;1000,"Not Required to Calculate",ROUND(L23/L28,3))</f>
        <v>Not Required to Calculate</v>
      </c>
      <c r="M33" s="253"/>
      <c r="N33" s="254"/>
      <c r="O33" s="254"/>
      <c r="P33" s="303" t="str">
        <f>IF(P30&lt;1000,"Not Required to Calculate",ROUND(P23/P28,3))</f>
        <v>Not Required to Calculate</v>
      </c>
      <c r="Q33" s="253"/>
      <c r="R33" s="254"/>
      <c r="S33" s="254"/>
      <c r="T33" s="303" t="str">
        <f>IF(T30&lt;1000,"Not Required to Calculate",ROUND(T23/T28,3))</f>
        <v>Not Required to Calculate</v>
      </c>
      <c r="U33" s="253"/>
      <c r="V33" s="254"/>
      <c r="W33" s="254"/>
      <c r="X33" s="303" t="str">
        <f>IF(X30&lt;1000,"Not Required to Calculate",ROUND(X23/X28,3))</f>
        <v>Not Required to Calculate</v>
      </c>
      <c r="Y33" s="253"/>
      <c r="Z33" s="254"/>
      <c r="AA33" s="254"/>
      <c r="AB33" s="303" t="str">
        <f>IF(AB30&lt;1000,"Not Required to Calculate",ROUND(AB23/AB28,3))</f>
        <v>Not Required to Calculate</v>
      </c>
    </row>
    <row r="34" spans="2:28" ht="13.5" thickBot="1" x14ac:dyDescent="0.25">
      <c r="B34" s="181"/>
      <c r="C34" s="182"/>
      <c r="D34" s="183"/>
      <c r="E34" s="255"/>
      <c r="F34" s="256"/>
      <c r="G34" s="256"/>
      <c r="H34" s="257"/>
      <c r="I34" s="255"/>
      <c r="J34" s="256"/>
      <c r="K34" s="256"/>
      <c r="L34" s="257"/>
      <c r="M34" s="255"/>
      <c r="N34" s="256"/>
      <c r="O34" s="256"/>
      <c r="P34" s="257"/>
      <c r="Q34" s="255"/>
      <c r="R34" s="256"/>
      <c r="S34" s="256"/>
      <c r="T34" s="257"/>
      <c r="U34" s="255"/>
      <c r="V34" s="256"/>
      <c r="W34" s="256"/>
      <c r="X34" s="257"/>
      <c r="Y34" s="255"/>
      <c r="Z34" s="256"/>
      <c r="AA34" s="256"/>
      <c r="AB34" s="257"/>
    </row>
    <row r="35" spans="2:28" x14ac:dyDescent="0.2">
      <c r="B35" s="157"/>
    </row>
    <row r="36" spans="2:28" x14ac:dyDescent="0.2">
      <c r="B36" s="171"/>
    </row>
    <row r="37" spans="2:28" x14ac:dyDescent="0.2">
      <c r="C37" s="51" t="s">
        <v>61</v>
      </c>
      <c r="D37" s="51"/>
      <c r="E37" s="51"/>
      <c r="Q37" s="157"/>
    </row>
    <row r="38" spans="2:28" x14ac:dyDescent="0.2">
      <c r="C38" s="51"/>
      <c r="D38" s="315" t="s">
        <v>143</v>
      </c>
      <c r="E38" s="315"/>
    </row>
    <row r="39" spans="2:28" x14ac:dyDescent="0.2">
      <c r="C39" s="51"/>
      <c r="D39" s="51" t="s">
        <v>71</v>
      </c>
      <c r="E39" s="50"/>
      <c r="Q39" s="136"/>
    </row>
    <row r="40" spans="2:28" x14ac:dyDescent="0.2">
      <c r="C40" s="51"/>
      <c r="D40" s="51" t="s">
        <v>66</v>
      </c>
      <c r="E40" s="50"/>
      <c r="G40" s="3"/>
      <c r="Q40" s="135"/>
    </row>
    <row r="41" spans="2:28" x14ac:dyDescent="0.2">
      <c r="C41" s="128"/>
      <c r="D41" s="315" t="s">
        <v>102</v>
      </c>
      <c r="E41" s="315"/>
    </row>
    <row r="42" spans="2:28" x14ac:dyDescent="0.2">
      <c r="C42" s="301"/>
      <c r="D42" s="301"/>
      <c r="E42" s="3"/>
    </row>
  </sheetData>
  <sheetProtection password="ED9F" sheet="1" objects="1" scenarios="1"/>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E26:G27">
    <cfRule type="cellIs" dxfId="11" priority="57" stopIfTrue="1" operator="lessThan">
      <formula>0</formula>
    </cfRule>
  </conditionalFormatting>
  <conditionalFormatting sqref="I26 K26:K27">
    <cfRule type="cellIs" dxfId="10" priority="20" stopIfTrue="1" operator="lessThan">
      <formula>0</formula>
    </cfRule>
  </conditionalFormatting>
  <conditionalFormatting sqref="Q26:Q27 S26:S27">
    <cfRule type="cellIs" dxfId="9" priority="16" stopIfTrue="1" operator="lessThan">
      <formula>0</formula>
    </cfRule>
  </conditionalFormatting>
  <conditionalFormatting sqref="M26:M27 O26:O27">
    <cfRule type="cellIs" dxfId="8" priority="17" stopIfTrue="1" operator="lessThan">
      <formula>0</formula>
    </cfRule>
  </conditionalFormatting>
  <conditionalFormatting sqref="U26:U27 W26:W27">
    <cfRule type="cellIs" dxfId="7" priority="14" stopIfTrue="1" operator="lessThan">
      <formula>0</formula>
    </cfRule>
  </conditionalFormatting>
  <conditionalFormatting sqref="Y26:Y27 AA26:AA27">
    <cfRule type="cellIs" dxfId="6" priority="12" stopIfTrue="1" operator="lessThan">
      <formula>0</formula>
    </cfRule>
  </conditionalFormatting>
  <conditionalFormatting sqref="I27">
    <cfRule type="cellIs" dxfId="5" priority="11" stopIfTrue="1" operator="lessThan">
      <formula>0</formula>
    </cfRule>
  </conditionalFormatting>
  <conditionalFormatting sqref="J26:J27">
    <cfRule type="cellIs" dxfId="4" priority="5" stopIfTrue="1" operator="lessThan">
      <formula>0</formula>
    </cfRule>
  </conditionalFormatting>
  <conditionalFormatting sqref="N26:N27">
    <cfRule type="cellIs" dxfId="3" priority="4" stopIfTrue="1" operator="lessThan">
      <formula>0</formula>
    </cfRule>
  </conditionalFormatting>
  <conditionalFormatting sqref="R26:R27">
    <cfRule type="cellIs" dxfId="2" priority="3" stopIfTrue="1" operator="lessThan">
      <formula>0</formula>
    </cfRule>
  </conditionalFormatting>
  <conditionalFormatting sqref="V26:V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E50"/>
  <sheetViews>
    <sheetView zoomScaleNormal="100" workbookViewId="0"/>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07" t="s">
        <v>129</v>
      </c>
      <c r="E7" s="407"/>
    </row>
    <row r="8" spans="2:5" s="7" customFormat="1" x14ac:dyDescent="0.2">
      <c r="B8" s="83">
        <f>'Cover Page'!C8</f>
        <v>0</v>
      </c>
      <c r="D8" s="407"/>
      <c r="E8" s="407"/>
    </row>
    <row r="9" spans="2:5" s="7" customFormat="1" x14ac:dyDescent="0.2">
      <c r="B9" s="61" t="s">
        <v>91</v>
      </c>
      <c r="D9" s="407"/>
      <c r="E9" s="407"/>
    </row>
    <row r="10" spans="2:5" s="7" customFormat="1" x14ac:dyDescent="0.2">
      <c r="B10" s="83">
        <f>'Cover Page'!C9</f>
        <v>0</v>
      </c>
      <c r="D10" s="407"/>
      <c r="E10" s="407"/>
    </row>
    <row r="11" spans="2:5" s="7" customFormat="1" x14ac:dyDescent="0.2">
      <c r="B11" s="61" t="s">
        <v>86</v>
      </c>
    </row>
    <row r="12" spans="2:5" s="7" customFormat="1" x14ac:dyDescent="0.2">
      <c r="B12" s="87">
        <f>'Cover Page'!C6</f>
        <v>0</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82" t="s">
        <v>140</v>
      </c>
      <c r="C17" s="382"/>
      <c r="D17" s="382"/>
      <c r="E17" s="67"/>
    </row>
    <row r="18" spans="2:5" ht="38.25" customHeight="1" x14ac:dyDescent="0.2">
      <c r="B18" s="408" t="s">
        <v>141</v>
      </c>
      <c r="C18" s="409"/>
      <c r="D18" s="410"/>
      <c r="E18" s="411"/>
    </row>
    <row r="19" spans="2:5" x14ac:dyDescent="0.2">
      <c r="B19" s="389" t="s">
        <v>97</v>
      </c>
      <c r="C19" s="390"/>
      <c r="D19" s="390"/>
      <c r="E19" s="391"/>
    </row>
    <row r="20" spans="2:5" x14ac:dyDescent="0.2">
      <c r="B20" s="386" t="s">
        <v>98</v>
      </c>
      <c r="C20" s="387"/>
      <c r="D20" s="387"/>
      <c r="E20" s="388"/>
    </row>
    <row r="21" spans="2:5" x14ac:dyDescent="0.2">
      <c r="B21" s="383"/>
      <c r="C21" s="384"/>
      <c r="D21" s="384"/>
      <c r="E21" s="385"/>
    </row>
    <row r="22" spans="2:5" x14ac:dyDescent="0.2">
      <c r="B22" s="383"/>
      <c r="C22" s="384"/>
      <c r="D22" s="384"/>
      <c r="E22" s="385"/>
    </row>
    <row r="23" spans="2:5" x14ac:dyDescent="0.2">
      <c r="B23" s="383"/>
      <c r="C23" s="384"/>
      <c r="D23" s="384"/>
      <c r="E23" s="385"/>
    </row>
    <row r="24" spans="2:5" x14ac:dyDescent="0.2">
      <c r="B24" s="383"/>
      <c r="C24" s="384"/>
      <c r="D24" s="384"/>
      <c r="E24" s="385"/>
    </row>
    <row r="25" spans="2:5" x14ac:dyDescent="0.2">
      <c r="B25" s="383"/>
      <c r="C25" s="384"/>
      <c r="D25" s="384"/>
      <c r="E25" s="385"/>
    </row>
    <row r="26" spans="2:5" x14ac:dyDescent="0.2">
      <c r="B26" s="383"/>
      <c r="C26" s="384"/>
      <c r="D26" s="384"/>
      <c r="E26" s="385"/>
    </row>
    <row r="27" spans="2:5" x14ac:dyDescent="0.2">
      <c r="B27" s="383"/>
      <c r="C27" s="384"/>
      <c r="D27" s="384"/>
      <c r="E27" s="385"/>
    </row>
    <row r="28" spans="2:5" x14ac:dyDescent="0.2">
      <c r="B28" s="383"/>
      <c r="C28" s="384"/>
      <c r="D28" s="384"/>
      <c r="E28" s="385"/>
    </row>
    <row r="29" spans="2:5" x14ac:dyDescent="0.2">
      <c r="B29" s="383"/>
      <c r="C29" s="384"/>
      <c r="D29" s="384"/>
      <c r="E29" s="385"/>
    </row>
    <row r="30" spans="2:5" x14ac:dyDescent="0.2">
      <c r="B30" s="383"/>
      <c r="C30" s="384"/>
      <c r="D30" s="384"/>
      <c r="E30" s="385"/>
    </row>
    <row r="31" spans="2:5" x14ac:dyDescent="0.2">
      <c r="B31" s="397"/>
      <c r="C31" s="398"/>
      <c r="D31" s="398"/>
      <c r="E31" s="399"/>
    </row>
    <row r="32" spans="2:5" ht="39.75" customHeight="1" x14ac:dyDescent="0.2">
      <c r="B32" s="394" t="s">
        <v>142</v>
      </c>
      <c r="C32" s="395"/>
      <c r="D32" s="395"/>
      <c r="E32" s="396"/>
    </row>
    <row r="33" spans="2:5" ht="26.25" customHeight="1" x14ac:dyDescent="0.2">
      <c r="B33" s="392" t="s">
        <v>96</v>
      </c>
      <c r="C33" s="393"/>
      <c r="D33" s="412" t="s">
        <v>122</v>
      </c>
      <c r="E33" s="413"/>
    </row>
    <row r="34" spans="2:5" x14ac:dyDescent="0.2">
      <c r="B34" s="402"/>
      <c r="C34" s="403"/>
      <c r="D34" s="400"/>
      <c r="E34" s="401"/>
    </row>
    <row r="35" spans="2:5" x14ac:dyDescent="0.2">
      <c r="B35" s="402"/>
      <c r="C35" s="403"/>
      <c r="D35" s="400"/>
      <c r="E35" s="401"/>
    </row>
    <row r="36" spans="2:5" x14ac:dyDescent="0.2">
      <c r="B36" s="402"/>
      <c r="C36" s="403"/>
      <c r="D36" s="400"/>
      <c r="E36" s="401"/>
    </row>
    <row r="37" spans="2:5" x14ac:dyDescent="0.2">
      <c r="B37" s="402"/>
      <c r="C37" s="403"/>
      <c r="D37" s="400"/>
      <c r="E37" s="401"/>
    </row>
    <row r="38" spans="2:5" x14ac:dyDescent="0.2">
      <c r="B38" s="402"/>
      <c r="C38" s="403"/>
      <c r="D38" s="400"/>
      <c r="E38" s="401"/>
    </row>
    <row r="39" spans="2:5" x14ac:dyDescent="0.2">
      <c r="B39" s="402"/>
      <c r="C39" s="403"/>
      <c r="D39" s="400"/>
      <c r="E39" s="401"/>
    </row>
    <row r="40" spans="2:5" x14ac:dyDescent="0.2">
      <c r="B40" s="402"/>
      <c r="C40" s="403"/>
      <c r="D40" s="400"/>
      <c r="E40" s="401"/>
    </row>
    <row r="41" spans="2:5" x14ac:dyDescent="0.2">
      <c r="B41" s="402"/>
      <c r="C41" s="403"/>
      <c r="D41" s="400"/>
      <c r="E41" s="401"/>
    </row>
    <row r="42" spans="2:5" x14ac:dyDescent="0.2">
      <c r="B42" s="402"/>
      <c r="C42" s="403"/>
      <c r="D42" s="400"/>
      <c r="E42" s="401"/>
    </row>
    <row r="43" spans="2:5" x14ac:dyDescent="0.2">
      <c r="B43" s="402"/>
      <c r="C43" s="403"/>
      <c r="D43" s="400"/>
      <c r="E43" s="401"/>
    </row>
    <row r="44" spans="2:5" ht="13.5" thickBot="1" x14ac:dyDescent="0.25">
      <c r="B44" s="404"/>
      <c r="C44" s="405"/>
      <c r="D44" s="405"/>
      <c r="E44" s="406"/>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ED9F" sheet="1" objects="1" scenarios="1"/>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66"/>
    <pageSetUpPr fitToPage="1"/>
  </sheetPr>
  <dimension ref="B1:K32"/>
  <sheetViews>
    <sheetView zoomScaleNormal="100" workbookViewId="0"/>
  </sheetViews>
  <sheetFormatPr defaultRowHeight="12.75" x14ac:dyDescent="0.2"/>
  <cols>
    <col min="1" max="1" width="1.85546875" style="171" customWidth="1"/>
    <col min="2" max="2" width="40.7109375" style="171" bestFit="1" customWidth="1"/>
    <col min="3" max="16384" width="9.140625" style="171"/>
  </cols>
  <sheetData>
    <row r="1" spans="2:9" x14ac:dyDescent="0.2">
      <c r="B1" s="1" t="s">
        <v>68</v>
      </c>
    </row>
    <row r="2" spans="2:9" s="188"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23" t="s">
        <v>92</v>
      </c>
      <c r="H6" s="423"/>
      <c r="I6" s="423"/>
    </row>
    <row r="7" spans="2:9" x14ac:dyDescent="0.2">
      <c r="B7" s="60" t="s">
        <v>89</v>
      </c>
      <c r="G7" s="423"/>
      <c r="H7" s="423"/>
      <c r="I7" s="423"/>
    </row>
    <row r="8" spans="2:9" x14ac:dyDescent="0.2">
      <c r="B8" s="83">
        <f>'Cover Page'!C8</f>
        <v>0</v>
      </c>
      <c r="G8" s="423"/>
      <c r="H8" s="423"/>
      <c r="I8" s="423"/>
    </row>
    <row r="9" spans="2:9" x14ac:dyDescent="0.2">
      <c r="B9" s="61" t="s">
        <v>91</v>
      </c>
      <c r="G9" s="423"/>
      <c r="H9" s="423"/>
      <c r="I9" s="423"/>
    </row>
    <row r="10" spans="2:9" x14ac:dyDescent="0.2">
      <c r="B10" s="83">
        <f>'Cover Page'!C9</f>
        <v>0</v>
      </c>
      <c r="G10" s="423"/>
      <c r="H10" s="423"/>
      <c r="I10" s="423"/>
    </row>
    <row r="11" spans="2:9" x14ac:dyDescent="0.2">
      <c r="B11" s="61" t="s">
        <v>86</v>
      </c>
    </row>
    <row r="12" spans="2:9" x14ac:dyDescent="0.2">
      <c r="B12" s="87">
        <f>'Cover Page'!C6</f>
        <v>0</v>
      </c>
    </row>
    <row r="13" spans="2:9" x14ac:dyDescent="0.2">
      <c r="B13" s="134"/>
    </row>
    <row r="17" spans="2:11" ht="13.5" thickBot="1" x14ac:dyDescent="0.25">
      <c r="B17" s="131" t="s">
        <v>93</v>
      </c>
    </row>
    <row r="18" spans="2:11" x14ac:dyDescent="0.2">
      <c r="B18" s="414" t="s">
        <v>147</v>
      </c>
      <c r="C18" s="415"/>
      <c r="D18" s="415"/>
      <c r="E18" s="415"/>
      <c r="F18" s="415"/>
      <c r="G18" s="415"/>
      <c r="H18" s="415"/>
      <c r="I18" s="415"/>
      <c r="J18" s="415"/>
      <c r="K18" s="416"/>
    </row>
    <row r="19" spans="2:11" x14ac:dyDescent="0.2">
      <c r="B19" s="417"/>
      <c r="C19" s="418"/>
      <c r="D19" s="418"/>
      <c r="E19" s="418"/>
      <c r="F19" s="418"/>
      <c r="G19" s="418"/>
      <c r="H19" s="418"/>
      <c r="I19" s="418"/>
      <c r="J19" s="418"/>
      <c r="K19" s="419"/>
    </row>
    <row r="20" spans="2:11" x14ac:dyDescent="0.2">
      <c r="B20" s="417"/>
      <c r="C20" s="418"/>
      <c r="D20" s="418"/>
      <c r="E20" s="418"/>
      <c r="F20" s="418"/>
      <c r="G20" s="418"/>
      <c r="H20" s="418"/>
      <c r="I20" s="418"/>
      <c r="J20" s="418"/>
      <c r="K20" s="419"/>
    </row>
    <row r="21" spans="2:11" x14ac:dyDescent="0.2">
      <c r="B21" s="417"/>
      <c r="C21" s="418"/>
      <c r="D21" s="418"/>
      <c r="E21" s="418"/>
      <c r="F21" s="418"/>
      <c r="G21" s="418"/>
      <c r="H21" s="418"/>
      <c r="I21" s="418"/>
      <c r="J21" s="418"/>
      <c r="K21" s="419"/>
    </row>
    <row r="22" spans="2:11" x14ac:dyDescent="0.2">
      <c r="B22" s="417"/>
      <c r="C22" s="418"/>
      <c r="D22" s="418"/>
      <c r="E22" s="418"/>
      <c r="F22" s="418"/>
      <c r="G22" s="418"/>
      <c r="H22" s="418"/>
      <c r="I22" s="418"/>
      <c r="J22" s="418"/>
      <c r="K22" s="419"/>
    </row>
    <row r="23" spans="2:11" ht="13.5" thickBot="1" x14ac:dyDescent="0.25">
      <c r="B23" s="420"/>
      <c r="C23" s="421"/>
      <c r="D23" s="421"/>
      <c r="E23" s="421"/>
      <c r="F23" s="421"/>
      <c r="G23" s="421"/>
      <c r="H23" s="421"/>
      <c r="I23" s="421"/>
      <c r="J23" s="421"/>
      <c r="K23" s="422"/>
    </row>
    <row r="27" spans="2:11" ht="15" x14ac:dyDescent="0.25">
      <c r="B27" s="189"/>
      <c r="C27" s="190"/>
      <c r="D27" s="190"/>
    </row>
    <row r="28" spans="2:11" ht="15" x14ac:dyDescent="0.25">
      <c r="B28" s="132" t="s">
        <v>94</v>
      </c>
      <c r="C28" s="190"/>
      <c r="D28" s="190"/>
    </row>
    <row r="31" spans="2:11" ht="15" x14ac:dyDescent="0.25">
      <c r="B31" s="189"/>
      <c r="C31" s="190"/>
      <c r="D31" s="190"/>
    </row>
    <row r="32" spans="2:11" ht="15" x14ac:dyDescent="0.25">
      <c r="B32" s="132" t="s">
        <v>95</v>
      </c>
      <c r="C32" s="190"/>
      <c r="D32" s="190"/>
    </row>
  </sheetData>
  <sheetProtection password="ED9F" sheet="1" objects="1" scenarios="1"/>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2017-09-14T17:58:05Z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