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2330" yWindow="465" windowWidth="12510" windowHeight="11760"/>
  </bookViews>
  <sheets>
    <sheet name="Sorted by Written Premium" sheetId="8" r:id="rId1"/>
    <sheet name="Sorted by Company Name" sheetId="9" r:id="rId2"/>
  </sheets>
  <definedNames>
    <definedName name="_xlnm.Print_Area" localSheetId="0">'Sorted by Written Premium'!$A$1:$J$18</definedName>
    <definedName name="_xlnm.Print_Titles" localSheetId="1">'Sorted by Company Name'!$1:$4</definedName>
    <definedName name="_xlnm.Print_Titles" localSheetId="0">'Sorted by Written Premium'!$1:$4</definedName>
  </definedNames>
  <calcPr calcId="145621"/>
</workbook>
</file>

<file path=xl/calcChain.xml><?xml version="1.0" encoding="utf-8"?>
<calcChain xmlns="http://schemas.openxmlformats.org/spreadsheetml/2006/main">
  <c r="I12" i="8" l="1"/>
  <c r="I5" i="8"/>
  <c r="I15" i="8"/>
  <c r="I7" i="8"/>
  <c r="I6" i="8"/>
  <c r="I14" i="8"/>
  <c r="I11" i="8"/>
  <c r="I10" i="8"/>
  <c r="I9" i="8"/>
  <c r="I17" i="8"/>
  <c r="I8" i="8"/>
  <c r="I16" i="8"/>
  <c r="I13" i="8"/>
  <c r="I7" i="9" l="1"/>
  <c r="H18" i="9" l="1"/>
  <c r="G18" i="9"/>
  <c r="E18" i="9"/>
  <c r="I14" i="9"/>
  <c r="I16" i="9"/>
  <c r="I10" i="9"/>
  <c r="I17" i="9"/>
  <c r="I5" i="9"/>
  <c r="I11" i="9"/>
  <c r="I12" i="9"/>
  <c r="I13" i="9"/>
  <c r="I15" i="9"/>
  <c r="I8" i="9"/>
  <c r="I9" i="9"/>
  <c r="I6" i="9"/>
  <c r="H18" i="8"/>
  <c r="G18" i="8"/>
  <c r="E18" i="8"/>
  <c r="I18" i="9" l="1"/>
  <c r="F12" i="8"/>
  <c r="F14" i="8"/>
  <c r="F16" i="8"/>
  <c r="F5" i="8"/>
  <c r="F15" i="8"/>
  <c r="F6" i="8"/>
  <c r="F11" i="8"/>
  <c r="F9" i="8"/>
  <c r="F8" i="8"/>
  <c r="F13" i="8"/>
  <c r="F7" i="8"/>
  <c r="F10" i="8"/>
  <c r="F17" i="8"/>
  <c r="F7" i="9"/>
  <c r="F18" i="8"/>
  <c r="I18" i="8"/>
  <c r="F9" i="9"/>
  <c r="F15" i="9"/>
  <c r="F17" i="9"/>
  <c r="F6" i="9"/>
  <c r="F8" i="9"/>
  <c r="F13" i="9"/>
  <c r="F16" i="9"/>
  <c r="F11" i="9"/>
  <c r="F14" i="9"/>
  <c r="F18" i="9"/>
  <c r="F12" i="9"/>
  <c r="F5" i="9"/>
  <c r="F10" i="9"/>
</calcChain>
</file>

<file path=xl/sharedStrings.xml><?xml version="1.0" encoding="utf-8"?>
<sst xmlns="http://schemas.openxmlformats.org/spreadsheetml/2006/main" count="106" uniqueCount="54">
  <si>
    <t>Company Name</t>
  </si>
  <si>
    <t>Market Share</t>
  </si>
  <si>
    <t>Loss Ratio</t>
  </si>
  <si>
    <t>Line Total:</t>
  </si>
  <si>
    <t>Line of Business: Home Protection</t>
  </si>
  <si>
    <t>3353-0</t>
  </si>
  <si>
    <t>H3353</t>
  </si>
  <si>
    <t>3358-9</t>
  </si>
  <si>
    <t>H3358</t>
  </si>
  <si>
    <t>3359-7</t>
  </si>
  <si>
    <t>H3359</t>
  </si>
  <si>
    <t>3352-2</t>
  </si>
  <si>
    <t>H3352</t>
  </si>
  <si>
    <t>3362-1</t>
  </si>
  <si>
    <t>H3362</t>
  </si>
  <si>
    <t>3356-3</t>
  </si>
  <si>
    <t>H3356</t>
  </si>
  <si>
    <t>4426-3</t>
  </si>
  <si>
    <t>H4426</t>
  </si>
  <si>
    <t>4899-1</t>
  </si>
  <si>
    <t>H4899</t>
  </si>
  <si>
    <t>First American Home Buyers Protection Corp.</t>
  </si>
  <si>
    <t>Fidelity National Home Warranty Co.</t>
  </si>
  <si>
    <t>Old Republic Home Protection Co., Inc.</t>
  </si>
  <si>
    <t>2-10 HBW Warranty of CA, Inc.</t>
  </si>
  <si>
    <t>Homesure Protection of CA, Inc.</t>
  </si>
  <si>
    <t>Hana Home Protection Co.</t>
  </si>
  <si>
    <t>Home Warranty of America, Inc.</t>
  </si>
  <si>
    <t>4960-1</t>
  </si>
  <si>
    <t>H4960</t>
  </si>
  <si>
    <t>Homeguard Homewarranty, Inc.</t>
  </si>
  <si>
    <t>4924-7</t>
  </si>
  <si>
    <t>H4924</t>
  </si>
  <si>
    <t>HSA Home Warranty Company</t>
  </si>
  <si>
    <t>Sorted by: Company Name (Alphabetical)</t>
  </si>
  <si>
    <t>Rank</t>
  </si>
  <si>
    <t>5857-8</t>
  </si>
  <si>
    <t>H5857</t>
  </si>
  <si>
    <t>Service Line Warranties of America, Inc.</t>
  </si>
  <si>
    <t>Residential Warranty Home Protection of CA, Inc.</t>
  </si>
  <si>
    <t>5975-8</t>
  </si>
  <si>
    <t>H5975</t>
  </si>
  <si>
    <t>Axiom Home Warranty</t>
  </si>
  <si>
    <t>H6026</t>
  </si>
  <si>
    <t>6026-9</t>
  </si>
  <si>
    <t>American Home Shield Of CA, Inc.</t>
  </si>
  <si>
    <t>2016 California Market Share Report</t>
  </si>
  <si>
    <t>Record Number</t>
  </si>
  <si>
    <t>California Number</t>
  </si>
  <si>
    <t>NAIC Number</t>
  </si>
  <si>
    <t>Written Premium 
(in dollars)</t>
  </si>
  <si>
    <t>Earned Premium 
(in dollars)</t>
  </si>
  <si>
    <t>Incurred Loss 
(in dollars)</t>
  </si>
  <si>
    <t>Sorted by: Written Premium (Market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</si>
</sst>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11" x14ac:knownFonts="1">
    <font>
      <sz val="10"/>
      <color indexed="8"/>
      <name val="MS Sans Serif"/>
    </font>
    <font>
      <sz val="11"/>
      <color theme="1"/>
      <name val="Calibri"/>
      <family val="2"/>
      <scheme val="minor"/>
    </font>
    <font>
      <sz val="10"/>
      <name val="Arial"/>
      <family val="2"/>
    </font>
    <font>
      <sz val="10"/>
      <name val="Arial"/>
      <family val="2"/>
    </font>
    <font>
      <b/>
      <sz val="11"/>
      <color theme="3"/>
      <name val="Calibri"/>
      <family val="2"/>
      <scheme val="minor"/>
    </font>
    <font>
      <b/>
      <sz val="12"/>
      <color indexed="8"/>
      <name val="Calibri"/>
      <family val="2"/>
      <scheme val="minor"/>
    </font>
    <font>
      <sz val="10"/>
      <color indexed="8"/>
      <name val="Calibri"/>
      <family val="2"/>
      <scheme val="minor"/>
    </font>
    <font>
      <sz val="12"/>
      <color indexed="8"/>
      <name val="Calibri"/>
      <family val="2"/>
      <scheme val="minor"/>
    </font>
    <font>
      <sz val="8"/>
      <color indexed="8"/>
      <name val="Calibri"/>
      <family val="2"/>
      <scheme val="minor"/>
    </font>
    <font>
      <b/>
      <sz val="10"/>
      <color indexed="8"/>
      <name val="Calibri"/>
      <family val="2"/>
      <scheme val="minor"/>
    </font>
    <font>
      <sz val="14"/>
      <name val="Calibri"/>
      <family val="2"/>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7">
    <xf numFmtId="0" fontId="0" fillId="0" borderId="0" applyNumberFormat="0" applyFont="0" applyFill="0" applyBorder="0" applyAlignment="0" applyProtection="0"/>
    <xf numFmtId="0" fontId="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cellStyleXfs>
  <cellXfs count="25">
    <xf numFmtId="0" fontId="0"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xf numFmtId="0" fontId="7" fillId="0" borderId="0" xfId="0" applyNumberFormat="1" applyFont="1" applyFill="1" applyBorder="1" applyAlignment="1" applyProtection="1"/>
    <xf numFmtId="0" fontId="8" fillId="0" borderId="0" xfId="0" applyNumberFormat="1" applyFont="1" applyFill="1" applyBorder="1" applyAlignment="1" applyProtection="1"/>
    <xf numFmtId="0" fontId="6" fillId="0" borderId="0" xfId="0" applyNumberFormat="1" applyFont="1" applyFill="1" applyBorder="1" applyAlignment="1" applyProtection="1">
      <alignment horizontal="left"/>
      <protection locked="0"/>
    </xf>
    <xf numFmtId="0" fontId="6" fillId="0" borderId="0" xfId="0" quotePrefix="1" applyNumberFormat="1" applyFont="1" applyFill="1" applyBorder="1" applyAlignment="1" applyProtection="1">
      <alignment horizontal="left"/>
      <protection locked="0"/>
    </xf>
    <xf numFmtId="3" fontId="6" fillId="0" borderId="0" xfId="0" applyNumberFormat="1" applyFont="1" applyFill="1" applyBorder="1" applyAlignment="1" applyProtection="1">
      <alignment horizontal="right"/>
      <protection locked="0"/>
    </xf>
    <xf numFmtId="10" fontId="6" fillId="0" borderId="0" xfId="0" applyNumberFormat="1" applyFont="1" applyFill="1" applyBorder="1" applyAlignment="1" applyProtection="1">
      <alignment horizontal="right"/>
      <protection locked="0"/>
    </xf>
    <xf numFmtId="3" fontId="9" fillId="0" borderId="0" xfId="0" applyNumberFormat="1" applyFont="1" applyFill="1" applyBorder="1" applyAlignment="1" applyProtection="1">
      <protection locked="0"/>
    </xf>
    <xf numFmtId="3" fontId="6" fillId="0" borderId="0" xfId="0" applyNumberFormat="1" applyFont="1" applyFill="1" applyBorder="1" applyAlignment="1" applyProtection="1">
      <protection locked="0"/>
    </xf>
    <xf numFmtId="38" fontId="6" fillId="0" borderId="0" xfId="0" applyNumberFormat="1" applyFont="1" applyFill="1" applyBorder="1" applyAlignment="1" applyProtection="1"/>
    <xf numFmtId="0" fontId="6" fillId="0" borderId="0" xfId="0" applyNumberFormat="1" applyFont="1" applyFill="1" applyBorder="1" applyAlignment="1" applyProtection="1">
      <alignment horizontal="left"/>
    </xf>
    <xf numFmtId="3" fontId="6" fillId="0" borderId="0" xfId="0" applyNumberFormat="1" applyFont="1" applyFill="1" applyBorder="1" applyAlignment="1" applyProtection="1"/>
    <xf numFmtId="0" fontId="8" fillId="0" borderId="0" xfId="0" applyNumberFormat="1" applyFont="1" applyFill="1" applyBorder="1" applyAlignment="1" applyProtection="1">
      <alignment horizontal="center"/>
    </xf>
    <xf numFmtId="3" fontId="8" fillId="0" borderId="0" xfId="0" applyNumberFormat="1" applyFont="1" applyFill="1" applyBorder="1" applyAlignment="1" applyProtection="1"/>
    <xf numFmtId="0" fontId="9" fillId="0" borderId="0" xfId="0" applyNumberFormat="1" applyFont="1" applyFill="1" applyBorder="1" applyAlignment="1" applyProtection="1"/>
    <xf numFmtId="0" fontId="7" fillId="0" borderId="0" xfId="0" applyNumberFormat="1" applyFont="1" applyFill="1" applyBorder="1" applyAlignment="1" applyProtection="1">
      <alignment vertical="center"/>
    </xf>
    <xf numFmtId="0" fontId="10" fillId="0" borderId="0" xfId="26" applyNumberFormat="1" applyFont="1" applyFill="1" applyBorder="1" applyAlignment="1" applyProtection="1">
      <alignment vertical="center"/>
    </xf>
    <xf numFmtId="0" fontId="9" fillId="2" borderId="1" xfId="0" applyNumberFormat="1" applyFont="1" applyFill="1" applyBorder="1" applyAlignment="1" applyProtection="1">
      <alignment horizontal="left" wrapText="1"/>
    </xf>
    <xf numFmtId="0" fontId="9" fillId="2" borderId="2" xfId="0" applyNumberFormat="1" applyFont="1" applyFill="1" applyBorder="1" applyAlignment="1" applyProtection="1">
      <alignment wrapText="1"/>
    </xf>
    <xf numFmtId="0" fontId="9" fillId="2" borderId="2" xfId="0" applyNumberFormat="1" applyFont="1" applyFill="1" applyBorder="1" applyAlignment="1" applyProtection="1">
      <alignment horizontal="right" wrapText="1"/>
    </xf>
    <xf numFmtId="0" fontId="9" fillId="2" borderId="2" xfId="0" applyNumberFormat="1" applyFont="1" applyFill="1" applyBorder="1" applyAlignment="1" applyProtection="1">
      <alignment horizontal="left" wrapText="1"/>
    </xf>
    <xf numFmtId="0" fontId="9" fillId="2" borderId="3" xfId="0" applyNumberFormat="1" applyFont="1" applyFill="1" applyBorder="1" applyAlignment="1" applyProtection="1">
      <alignment horizontal="center" wrapText="1"/>
    </xf>
    <xf numFmtId="3" fontId="8" fillId="0" borderId="0" xfId="0" applyNumberFormat="1" applyFont="1" applyFill="1" applyBorder="1" applyAlignment="1" applyProtection="1">
      <alignment horizontal="center"/>
      <protection locked="0"/>
    </xf>
  </cellXfs>
  <cellStyles count="27">
    <cellStyle name="Comma 2" xfId="3"/>
    <cellStyle name="Comma 2 2" xfId="4"/>
    <cellStyle name="Comma 2 3" xfId="5"/>
    <cellStyle name="Comma 3" xfId="6"/>
    <cellStyle name="Comma 4" xfId="7"/>
    <cellStyle name="Comma 4 2" xfId="8"/>
    <cellStyle name="Comma 5" xfId="9"/>
    <cellStyle name="Comma 6" xfId="10"/>
    <cellStyle name="Comma 7" xfId="11"/>
    <cellStyle name="Comma 8" xfId="2"/>
    <cellStyle name="Currency 2" xfId="13"/>
    <cellStyle name="Currency 3" xfId="14"/>
    <cellStyle name="Currency 4" xfId="12"/>
    <cellStyle name="Heading 4" xfId="26" builtinId="19"/>
    <cellStyle name="Normal" xfId="0" builtinId="0"/>
    <cellStyle name="Normal 2" xfId="15"/>
    <cellStyle name="Normal 2 2" xfId="16"/>
    <cellStyle name="Normal 3" xfId="17"/>
    <cellStyle name="Normal 4" xfId="18"/>
    <cellStyle name="Normal 5" xfId="19"/>
    <cellStyle name="Normal 6" xfId="20"/>
    <cellStyle name="Normal 7" xfId="21"/>
    <cellStyle name="Normal 8" xfId="22"/>
    <cellStyle name="Normal 9" xfId="1"/>
    <cellStyle name="Percent 2" xfId="23"/>
    <cellStyle name="Percent 2 2" xfId="24"/>
    <cellStyle name="Percent 3" xfId="25"/>
  </cellStyles>
  <dxfs count="26">
    <dxf>
      <font>
        <b val="0"/>
        <i val="0"/>
        <strike val="0"/>
        <condense val="0"/>
        <extend val="0"/>
        <outline val="0"/>
        <shadow val="0"/>
        <u val="none"/>
        <vertAlign val="baseline"/>
        <sz val="8"/>
        <color indexed="8"/>
        <name val="Calibri"/>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indexed="8"/>
        <name val="Calibri"/>
        <scheme val="minor"/>
      </font>
      <numFmt numFmtId="14"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14"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border outline="0">
        <top style="thin">
          <color indexed="64"/>
        </top>
      </border>
    </dxf>
    <dxf>
      <font>
        <b val="0"/>
        <i val="0"/>
        <strike val="0"/>
        <condense val="0"/>
        <extend val="0"/>
        <outline val="0"/>
        <shadow val="0"/>
        <u val="none"/>
        <vertAlign val="baseline"/>
        <sz val="10"/>
        <color indexed="8"/>
        <name val="Calibri"/>
        <scheme val="minor"/>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indexed="8"/>
        <name val="Calibri"/>
        <scheme val="minor"/>
      </font>
      <numFmt numFmtId="0" formatCode="General"/>
      <fill>
        <patternFill patternType="solid">
          <fgColor indexed="64"/>
          <bgColor theme="0" tint="-0.14999847407452621"/>
        </patternFill>
      </fill>
      <alignment horizontal="right" vertical="bottom" textRotation="0" wrapText="1" indent="0" justifyLastLine="0" shrinkToFit="0" readingOrder="0"/>
      <protection locked="1" hidden="0"/>
    </dxf>
    <dxf>
      <font>
        <b val="0"/>
        <i val="0"/>
        <strike val="0"/>
        <condense val="0"/>
        <extend val="0"/>
        <outline val="0"/>
        <shadow val="0"/>
        <u val="none"/>
        <vertAlign val="baseline"/>
        <sz val="8"/>
        <color indexed="8"/>
        <name val="Calibri"/>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indexed="8"/>
        <name val="Calibri"/>
        <scheme val="minor"/>
      </font>
      <numFmt numFmtId="14"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14"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border outline="0">
        <top style="thin">
          <color indexed="64"/>
        </top>
      </border>
    </dxf>
    <dxf>
      <font>
        <b val="0"/>
        <i val="0"/>
        <strike val="0"/>
        <condense val="0"/>
        <extend val="0"/>
        <outline val="0"/>
        <shadow val="0"/>
        <u val="none"/>
        <vertAlign val="baseline"/>
        <sz val="10"/>
        <color indexed="8"/>
        <name val="Calibri"/>
        <scheme val="minor"/>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indexed="8"/>
        <name val="Calibri"/>
        <scheme val="minor"/>
      </font>
      <numFmt numFmtId="0" formatCode="General"/>
      <fill>
        <patternFill patternType="solid">
          <fgColor indexed="64"/>
          <bgColor theme="0" tint="-0.14999847407452621"/>
        </patternFill>
      </fill>
      <alignment horizontal="right" vertical="bottom" textRotation="0" wrapText="1" indent="0" justifyLastLine="0" shrinkToFit="0" readingOrder="0"/>
      <protection locked="1" hidden="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0C0C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4:J18" totalsRowShown="0" headerRowDxfId="25" dataDxfId="23" headerRowBorderDxfId="24" tableBorderDxfId="22">
  <tableColumns count="10">
    <tableColumn id="1" name="Record Number" dataDxfId="21"/>
    <tableColumn id="2" name="California Number" dataDxfId="20"/>
    <tableColumn id="3" name="NAIC Number" dataDxfId="19"/>
    <tableColumn id="4" name="Company Name" dataDxfId="18"/>
    <tableColumn id="5" name="Written Premium _x000a_(in dollars)"/>
    <tableColumn id="6" name="Market Share" dataDxfId="17">
      <calculatedColumnFormula>IF($E$18=0,"N/A",E5/$E$18)</calculatedColumnFormula>
    </tableColumn>
    <tableColumn id="7" name="Earned Premium _x000a_(in dollars)"/>
    <tableColumn id="8" name="Incurred Loss _x000a_(in dollars)" dataDxfId="16"/>
    <tableColumn id="9" name="Loss Ratio" dataDxfId="15">
      <calculatedColumnFormula>IF(G5=0,"N/A",H5/G5)</calculatedColumnFormula>
    </tableColumn>
    <tableColumn id="10" name="Rank" dataDxfId="14"/>
  </tableColumns>
  <tableStyleInfo showFirstColumn="0" showLastColumn="0" showRowStripes="1" showColumnStripes="0"/>
  <extLst>
    <ext xmlns:x14="http://schemas.microsoft.com/office/spreadsheetml/2009/9/main" uri="{504A1905-F514-4f6f-8877-14C23A59335A}">
      <x14:table altText="2016 California Market Share Report for Home Protection line of business sorted by written premium (market share)." altTextSummary="Table showing market share of companies writing home protection line of business. Columns include Record Number, CA Number, NAIC Number, Company Name, Written Premium, Market Share, Earned Premium, Incurred Loss, and Loss Ratio."/>
    </ext>
  </extLst>
</table>
</file>

<file path=xl/tables/table2.xml><?xml version="1.0" encoding="utf-8"?>
<table xmlns="http://schemas.openxmlformats.org/spreadsheetml/2006/main" id="2" name="Table2" displayName="Table2" ref="A4:J18" totalsRowShown="0" headerRowDxfId="13" dataDxfId="11" headerRowBorderDxfId="12" tableBorderDxfId="10">
  <tableColumns count="10">
    <tableColumn id="1" name="Record Number" dataDxfId="9"/>
    <tableColumn id="2" name="California Number" dataDxfId="8"/>
    <tableColumn id="3" name="NAIC Number" dataDxfId="7"/>
    <tableColumn id="4" name="Company Name" dataDxfId="6"/>
    <tableColumn id="5" name="Written Premium _x000a_(in dollars)" dataDxfId="5"/>
    <tableColumn id="6" name="Market Share" dataDxfId="4">
      <calculatedColumnFormula>IF($E$18=0,"N/A",E5/$E$18)</calculatedColumnFormula>
    </tableColumn>
    <tableColumn id="7" name="Earned Premium _x000a_(in dollars)" dataDxfId="3"/>
    <tableColumn id="8" name="Incurred Loss _x000a_(in dollars)" dataDxfId="2"/>
    <tableColumn id="9" name="Loss Ratio" dataDxfId="1">
      <calculatedColumnFormula>IF(G5=0,"N/A",H5/G5)</calculatedColumnFormula>
    </tableColumn>
    <tableColumn id="10" name="Rank" dataDxfId="0"/>
  </tableColumns>
  <tableStyleInfo showFirstColumn="0" showLastColumn="0" showRowStripes="1" showColumnStripes="0"/>
  <extLst>
    <ext xmlns:x14="http://schemas.microsoft.com/office/spreadsheetml/2009/9/main" uri="{504A1905-F514-4f6f-8877-14C23A59335A}">
      <x14:table altText="2016 California Market Share Report for Home Protection line of business sorted by company name (alphabetical)." altTextSummary="Table showing market share of companies writing home protection line of business. Columns include Record Number, CA Number, NAIC Number, Company Name, Written Premium, Market Share, Earned Premium, Incurred Loss, and Loss Ratio."/>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5"/>
  <sheetViews>
    <sheetView tabSelected="1" zoomScaleNormal="100" workbookViewId="0"/>
  </sheetViews>
  <sheetFormatPr defaultColWidth="9.140625" defaultRowHeight="11.25" x14ac:dyDescent="0.2"/>
  <cols>
    <col min="1" max="1" width="7.85546875" style="4" customWidth="1"/>
    <col min="2" max="2" width="9.28515625" style="4" customWidth="1"/>
    <col min="3" max="3" width="8.5703125" style="4" customWidth="1"/>
    <col min="4" max="4" width="40" style="4" customWidth="1"/>
    <col min="5" max="5" width="13.5703125" style="4" customWidth="1"/>
    <col min="6" max="6" width="10" style="4" customWidth="1"/>
    <col min="7" max="8" width="13.5703125" style="4" customWidth="1"/>
    <col min="9" max="9" width="10" style="4" customWidth="1"/>
    <col min="10" max="10" width="5" style="4" customWidth="1"/>
    <col min="11" max="11" width="28.28515625" style="4" customWidth="1"/>
    <col min="12" max="16384" width="9.140625" style="4"/>
  </cols>
  <sheetData>
    <row r="1" spans="1:28" s="2" customFormat="1" ht="19.5" customHeight="1" x14ac:dyDescent="0.25">
      <c r="A1" s="18" t="s">
        <v>46</v>
      </c>
      <c r="B1" s="1"/>
      <c r="C1" s="1"/>
      <c r="D1" s="1"/>
      <c r="E1" s="1"/>
      <c r="F1" s="1"/>
      <c r="G1" s="1"/>
      <c r="H1" s="1"/>
      <c r="I1" s="1"/>
      <c r="J1" s="1"/>
    </row>
    <row r="2" spans="1:28" s="2" customFormat="1" ht="18" customHeight="1" x14ac:dyDescent="0.25">
      <c r="A2" s="17" t="s">
        <v>4</v>
      </c>
      <c r="B2" s="3"/>
      <c r="C2" s="3"/>
      <c r="D2" s="3"/>
      <c r="E2" s="3"/>
      <c r="F2" s="3"/>
      <c r="G2" s="3"/>
      <c r="H2" s="3"/>
      <c r="I2" s="3"/>
      <c r="J2" s="3"/>
    </row>
    <row r="3" spans="1:28" ht="22.5" customHeight="1" x14ac:dyDescent="0.25">
      <c r="A3" s="17" t="s">
        <v>53</v>
      </c>
      <c r="B3" s="3"/>
      <c r="C3" s="3"/>
      <c r="D3" s="3"/>
      <c r="E3" s="3"/>
      <c r="F3" s="3"/>
      <c r="G3" s="3"/>
      <c r="H3" s="3"/>
      <c r="I3" s="3"/>
      <c r="J3" s="3"/>
      <c r="K3" s="2"/>
      <c r="L3" s="2"/>
      <c r="M3" s="2"/>
      <c r="N3" s="2"/>
      <c r="O3" s="2"/>
      <c r="P3" s="2"/>
      <c r="Q3" s="2"/>
      <c r="R3" s="2"/>
      <c r="S3" s="2"/>
      <c r="T3" s="2"/>
      <c r="U3" s="2"/>
      <c r="V3" s="2"/>
      <c r="W3" s="2"/>
      <c r="X3" s="2"/>
      <c r="Y3" s="2"/>
      <c r="Z3" s="2"/>
      <c r="AA3" s="2"/>
      <c r="AB3" s="2"/>
    </row>
    <row r="4" spans="1:28" ht="41.25" customHeight="1" x14ac:dyDescent="0.2">
      <c r="A4" s="19" t="s">
        <v>47</v>
      </c>
      <c r="B4" s="22" t="s">
        <v>48</v>
      </c>
      <c r="C4" s="22" t="s">
        <v>49</v>
      </c>
      <c r="D4" s="20" t="s">
        <v>0</v>
      </c>
      <c r="E4" s="21" t="s">
        <v>50</v>
      </c>
      <c r="F4" s="21" t="s">
        <v>1</v>
      </c>
      <c r="G4" s="21" t="s">
        <v>51</v>
      </c>
      <c r="H4" s="21" t="s">
        <v>52</v>
      </c>
      <c r="I4" s="21" t="s">
        <v>2</v>
      </c>
      <c r="J4" s="23" t="s">
        <v>35</v>
      </c>
    </row>
    <row r="5" spans="1:28" ht="16.5" customHeight="1" x14ac:dyDescent="0.2">
      <c r="A5" s="5">
        <v>1</v>
      </c>
      <c r="B5" s="5" t="s">
        <v>5</v>
      </c>
      <c r="C5" s="5" t="s">
        <v>6</v>
      </c>
      <c r="D5" s="6" t="s">
        <v>45</v>
      </c>
      <c r="E5" s="7">
        <v>117055357</v>
      </c>
      <c r="F5" s="8">
        <f t="shared" ref="F5:F17" si="0">IF($E$18=0,"N/A",E5/$E$18)</f>
        <v>0.27467093089121652</v>
      </c>
      <c r="G5" s="7">
        <v>112867002</v>
      </c>
      <c r="H5" s="7">
        <v>55810595</v>
      </c>
      <c r="I5" s="8">
        <f t="shared" ref="I5:I17" si="1">IF(G5=0,"N/A",H5/G5)</f>
        <v>0.49448106187847535</v>
      </c>
      <c r="J5" s="14">
        <v>1</v>
      </c>
    </row>
    <row r="6" spans="1:28" ht="12.75" x14ac:dyDescent="0.2">
      <c r="A6" s="5">
        <v>2</v>
      </c>
      <c r="B6" s="5" t="s">
        <v>7</v>
      </c>
      <c r="C6" s="5" t="s">
        <v>8</v>
      </c>
      <c r="D6" s="5" t="s">
        <v>21</v>
      </c>
      <c r="E6" s="7">
        <v>105139899</v>
      </c>
      <c r="F6" s="8">
        <f t="shared" si="0"/>
        <v>0.24671125416445899</v>
      </c>
      <c r="G6" s="7">
        <v>100685574</v>
      </c>
      <c r="H6" s="7">
        <v>52187125</v>
      </c>
      <c r="I6" s="8">
        <f t="shared" si="1"/>
        <v>0.51831779793995114</v>
      </c>
      <c r="J6" s="14">
        <v>2</v>
      </c>
    </row>
    <row r="7" spans="1:28" ht="12.75" x14ac:dyDescent="0.2">
      <c r="A7" s="5">
        <v>3</v>
      </c>
      <c r="B7" s="5" t="s">
        <v>9</v>
      </c>
      <c r="C7" s="5" t="s">
        <v>10</v>
      </c>
      <c r="D7" s="6" t="s">
        <v>22</v>
      </c>
      <c r="E7" s="7">
        <v>98491965</v>
      </c>
      <c r="F7" s="8">
        <f t="shared" si="0"/>
        <v>0.23111184660993445</v>
      </c>
      <c r="G7" s="7">
        <v>100110591</v>
      </c>
      <c r="H7" s="7">
        <v>62895831</v>
      </c>
      <c r="I7" s="8">
        <f t="shared" si="1"/>
        <v>0.62826350710485768</v>
      </c>
      <c r="J7" s="24">
        <v>3</v>
      </c>
      <c r="K7" s="9"/>
    </row>
    <row r="8" spans="1:28" ht="12.75" x14ac:dyDescent="0.2">
      <c r="A8" s="5">
        <v>4</v>
      </c>
      <c r="B8" s="5" t="s">
        <v>11</v>
      </c>
      <c r="C8" s="5" t="s">
        <v>12</v>
      </c>
      <c r="D8" s="6" t="s">
        <v>23</v>
      </c>
      <c r="E8" s="7">
        <v>64791783</v>
      </c>
      <c r="F8" s="8">
        <f t="shared" si="0"/>
        <v>0.15203421532183015</v>
      </c>
      <c r="G8" s="7">
        <v>62550554</v>
      </c>
      <c r="H8" s="7">
        <v>38075751</v>
      </c>
      <c r="I8" s="8">
        <f t="shared" si="1"/>
        <v>0.60871964459339556</v>
      </c>
      <c r="J8" s="14">
        <v>4</v>
      </c>
      <c r="K8" s="9"/>
    </row>
    <row r="9" spans="1:28" ht="12.75" x14ac:dyDescent="0.2">
      <c r="A9" s="5">
        <v>5</v>
      </c>
      <c r="B9" s="5" t="s">
        <v>15</v>
      </c>
      <c r="C9" s="5" t="s">
        <v>16</v>
      </c>
      <c r="D9" s="6" t="s">
        <v>25</v>
      </c>
      <c r="E9" s="7">
        <v>26986189</v>
      </c>
      <c r="F9" s="8">
        <f t="shared" si="0"/>
        <v>6.3323215987768147E-2</v>
      </c>
      <c r="G9" s="7">
        <v>23562433</v>
      </c>
      <c r="H9" s="7">
        <v>9460994</v>
      </c>
      <c r="I9" s="8">
        <f t="shared" si="1"/>
        <v>0.40152873856447674</v>
      </c>
      <c r="J9" s="14">
        <v>5</v>
      </c>
      <c r="K9" s="9"/>
    </row>
    <row r="10" spans="1:28" ht="12.75" x14ac:dyDescent="0.2">
      <c r="A10" s="5">
        <v>6</v>
      </c>
      <c r="B10" s="5" t="s">
        <v>28</v>
      </c>
      <c r="C10" s="5" t="s">
        <v>29</v>
      </c>
      <c r="D10" s="6" t="s">
        <v>30</v>
      </c>
      <c r="E10" s="7">
        <v>5706521</v>
      </c>
      <c r="F10" s="8">
        <f t="shared" si="0"/>
        <v>1.3390377641753515E-2</v>
      </c>
      <c r="G10" s="7">
        <v>5155024</v>
      </c>
      <c r="H10" s="7">
        <v>2972277</v>
      </c>
      <c r="I10" s="8">
        <f t="shared" si="1"/>
        <v>0.57657869294109976</v>
      </c>
      <c r="J10" s="14">
        <v>6</v>
      </c>
    </row>
    <row r="11" spans="1:28" ht="12.75" x14ac:dyDescent="0.2">
      <c r="A11" s="5">
        <v>7</v>
      </c>
      <c r="B11" s="5" t="s">
        <v>19</v>
      </c>
      <c r="C11" s="5" t="s">
        <v>20</v>
      </c>
      <c r="D11" s="6" t="s">
        <v>27</v>
      </c>
      <c r="E11" s="7">
        <v>4324080</v>
      </c>
      <c r="F11" s="8">
        <f t="shared" si="0"/>
        <v>1.0146473508667283E-2</v>
      </c>
      <c r="G11" s="7">
        <v>3734794</v>
      </c>
      <c r="H11" s="7">
        <v>2086908</v>
      </c>
      <c r="I11" s="8">
        <f t="shared" si="1"/>
        <v>0.55877459372591898</v>
      </c>
      <c r="J11" s="14">
        <v>7</v>
      </c>
    </row>
    <row r="12" spans="1:28" ht="12.75" x14ac:dyDescent="0.2">
      <c r="A12" s="5">
        <v>8</v>
      </c>
      <c r="B12" s="5" t="s">
        <v>13</v>
      </c>
      <c r="C12" s="5" t="s">
        <v>14</v>
      </c>
      <c r="D12" s="6" t="s">
        <v>24</v>
      </c>
      <c r="E12" s="7">
        <v>1556971</v>
      </c>
      <c r="F12" s="8">
        <f t="shared" si="0"/>
        <v>3.6534395768032068E-3</v>
      </c>
      <c r="G12" s="7">
        <v>1527071</v>
      </c>
      <c r="H12" s="7">
        <v>610888</v>
      </c>
      <c r="I12" s="8">
        <f t="shared" si="1"/>
        <v>0.40003902896459953</v>
      </c>
      <c r="J12" s="14">
        <v>8</v>
      </c>
    </row>
    <row r="13" spans="1:28" ht="12.75" x14ac:dyDescent="0.2">
      <c r="A13" s="5">
        <v>9</v>
      </c>
      <c r="B13" s="5" t="s">
        <v>36</v>
      </c>
      <c r="C13" s="5" t="s">
        <v>37</v>
      </c>
      <c r="D13" s="6" t="s">
        <v>38</v>
      </c>
      <c r="E13" s="10">
        <v>1431106</v>
      </c>
      <c r="F13" s="8">
        <f t="shared" si="0"/>
        <v>3.3580967782961468E-3</v>
      </c>
      <c r="G13" s="10">
        <v>1422471</v>
      </c>
      <c r="H13" s="10">
        <v>508910</v>
      </c>
      <c r="I13" s="8">
        <f t="shared" si="1"/>
        <v>0.35776476286687042</v>
      </c>
      <c r="J13" s="14">
        <v>9</v>
      </c>
    </row>
    <row r="14" spans="1:28" ht="12.75" x14ac:dyDescent="0.2">
      <c r="A14" s="5">
        <v>10</v>
      </c>
      <c r="B14" s="5" t="s">
        <v>17</v>
      </c>
      <c r="C14" s="5" t="s">
        <v>18</v>
      </c>
      <c r="D14" s="6" t="s">
        <v>26</v>
      </c>
      <c r="E14" s="7">
        <v>350935</v>
      </c>
      <c r="F14" s="8">
        <f t="shared" si="0"/>
        <v>8.2347058351467904E-4</v>
      </c>
      <c r="G14" s="7">
        <v>334345</v>
      </c>
      <c r="H14" s="7">
        <v>67058</v>
      </c>
      <c r="I14" s="8">
        <f t="shared" si="1"/>
        <v>0.20056528436196144</v>
      </c>
      <c r="J14" s="14">
        <v>10</v>
      </c>
    </row>
    <row r="15" spans="1:28" ht="12.75" x14ac:dyDescent="0.2">
      <c r="A15" s="5">
        <v>11</v>
      </c>
      <c r="B15" s="5" t="s">
        <v>44</v>
      </c>
      <c r="C15" s="5" t="s">
        <v>43</v>
      </c>
      <c r="D15" s="6" t="s">
        <v>42</v>
      </c>
      <c r="E15" s="7">
        <v>227355</v>
      </c>
      <c r="F15" s="8">
        <f t="shared" si="0"/>
        <v>5.3348954796466534E-4</v>
      </c>
      <c r="G15" s="7">
        <v>80142</v>
      </c>
      <c r="H15" s="7">
        <v>9353</v>
      </c>
      <c r="I15" s="8">
        <f t="shared" si="1"/>
        <v>0.11670534800728706</v>
      </c>
      <c r="J15" s="24">
        <v>11</v>
      </c>
    </row>
    <row r="16" spans="1:28" ht="12.75" x14ac:dyDescent="0.2">
      <c r="A16" s="5">
        <v>12</v>
      </c>
      <c r="B16" s="5" t="s">
        <v>40</v>
      </c>
      <c r="C16" s="5" t="s">
        <v>41</v>
      </c>
      <c r="D16" s="5" t="s">
        <v>39</v>
      </c>
      <c r="E16" s="10">
        <v>103639</v>
      </c>
      <c r="F16" s="8">
        <f t="shared" si="0"/>
        <v>2.43189387792263E-4</v>
      </c>
      <c r="G16" s="10">
        <v>70992</v>
      </c>
      <c r="H16" s="7">
        <v>38466</v>
      </c>
      <c r="I16" s="8">
        <f t="shared" si="1"/>
        <v>0.54183569979716029</v>
      </c>
      <c r="J16" s="14">
        <v>12</v>
      </c>
    </row>
    <row r="17" spans="1:10" ht="12.75" x14ac:dyDescent="0.2">
      <c r="A17" s="5">
        <v>13</v>
      </c>
      <c r="B17" s="5" t="s">
        <v>31</v>
      </c>
      <c r="C17" s="5" t="s">
        <v>32</v>
      </c>
      <c r="D17" s="6" t="s">
        <v>33</v>
      </c>
      <c r="E17" s="11">
        <v>0</v>
      </c>
      <c r="F17" s="8">
        <f t="shared" si="0"/>
        <v>0</v>
      </c>
      <c r="G17" s="11">
        <v>1930</v>
      </c>
      <c r="H17" s="11">
        <v>4086</v>
      </c>
      <c r="I17" s="8">
        <f t="shared" si="1"/>
        <v>2.1170984455958548</v>
      </c>
      <c r="J17" s="14">
        <v>13</v>
      </c>
    </row>
    <row r="18" spans="1:10" ht="26.25" customHeight="1" x14ac:dyDescent="0.2">
      <c r="A18" s="12"/>
      <c r="B18" s="12"/>
      <c r="C18" s="12"/>
      <c r="D18" s="2" t="s">
        <v>3</v>
      </c>
      <c r="E18" s="13">
        <f>SUM(E5:E17)</f>
        <v>426165800</v>
      </c>
      <c r="F18" s="8">
        <f>IF($E$18=0,"N/A",E18/$E$18)</f>
        <v>1</v>
      </c>
      <c r="G18" s="13">
        <f>SUM(G5:G17)</f>
        <v>412102923</v>
      </c>
      <c r="H18" s="13">
        <f>SUM(H5:H17)</f>
        <v>224728242</v>
      </c>
      <c r="I18" s="8">
        <f>IF(G18=0,"N/A",H18/G18)</f>
        <v>0.54532066980752769</v>
      </c>
      <c r="J18" s="14"/>
    </row>
    <row r="19" spans="1:10" x14ac:dyDescent="0.2">
      <c r="A19" s="14"/>
      <c r="B19" s="14"/>
      <c r="C19" s="14"/>
      <c r="E19" s="15"/>
      <c r="G19" s="15"/>
      <c r="H19" s="15"/>
    </row>
    <row r="20" spans="1:10" x14ac:dyDescent="0.2">
      <c r="A20" s="14"/>
      <c r="B20" s="14"/>
      <c r="C20" s="14"/>
      <c r="E20" s="15"/>
      <c r="G20" s="15"/>
      <c r="H20" s="15"/>
    </row>
    <row r="21" spans="1:10" x14ac:dyDescent="0.2">
      <c r="A21" s="14"/>
      <c r="B21" s="14"/>
      <c r="C21" s="14"/>
      <c r="E21" s="15"/>
      <c r="G21" s="15"/>
      <c r="H21" s="15"/>
    </row>
    <row r="22" spans="1:10" x14ac:dyDescent="0.2">
      <c r="A22" s="14"/>
      <c r="B22" s="14"/>
      <c r="C22" s="14"/>
      <c r="E22" s="15"/>
      <c r="G22" s="15"/>
      <c r="H22" s="15"/>
    </row>
    <row r="23" spans="1:10" x14ac:dyDescent="0.2">
      <c r="A23" s="14"/>
      <c r="B23" s="14"/>
      <c r="C23" s="14"/>
      <c r="E23" s="15"/>
      <c r="G23" s="15"/>
      <c r="H23" s="15"/>
    </row>
    <row r="24" spans="1:10" x14ac:dyDescent="0.2">
      <c r="A24" s="14"/>
      <c r="B24" s="14"/>
      <c r="C24" s="14"/>
      <c r="E24" s="15"/>
      <c r="G24" s="15"/>
      <c r="H24" s="15"/>
    </row>
    <row r="25" spans="1:10" x14ac:dyDescent="0.2">
      <c r="A25" s="14"/>
      <c r="B25" s="14"/>
      <c r="C25" s="14"/>
      <c r="E25" s="15"/>
      <c r="G25" s="15"/>
      <c r="H25" s="15"/>
    </row>
    <row r="26" spans="1:10" x14ac:dyDescent="0.2">
      <c r="A26" s="14"/>
      <c r="B26" s="14"/>
      <c r="C26" s="14"/>
      <c r="E26" s="15"/>
      <c r="G26" s="15"/>
      <c r="H26" s="15"/>
    </row>
    <row r="27" spans="1:10" x14ac:dyDescent="0.2">
      <c r="A27" s="14"/>
      <c r="B27" s="14"/>
      <c r="C27" s="14"/>
      <c r="E27" s="15"/>
      <c r="G27" s="15"/>
      <c r="H27" s="15"/>
    </row>
    <row r="28" spans="1:10" x14ac:dyDescent="0.2">
      <c r="A28" s="14"/>
      <c r="B28" s="14"/>
      <c r="C28" s="14"/>
      <c r="E28" s="15"/>
      <c r="G28" s="15"/>
      <c r="H28" s="15"/>
    </row>
    <row r="29" spans="1:10" x14ac:dyDescent="0.2">
      <c r="A29" s="14"/>
      <c r="B29" s="14"/>
      <c r="C29" s="14"/>
      <c r="E29" s="15"/>
      <c r="G29" s="15"/>
      <c r="H29" s="15"/>
    </row>
    <row r="30" spans="1:10" x14ac:dyDescent="0.2">
      <c r="A30" s="14"/>
      <c r="B30" s="14"/>
      <c r="C30" s="14"/>
      <c r="E30" s="15"/>
      <c r="G30" s="15"/>
      <c r="H30" s="15"/>
    </row>
    <row r="31" spans="1:10" x14ac:dyDescent="0.2">
      <c r="A31" s="14"/>
      <c r="B31" s="14"/>
      <c r="C31" s="14"/>
      <c r="E31" s="15"/>
      <c r="G31" s="15"/>
      <c r="H31" s="15"/>
    </row>
    <row r="32" spans="1:10" x14ac:dyDescent="0.2">
      <c r="A32" s="14"/>
      <c r="B32" s="14"/>
      <c r="C32" s="14"/>
      <c r="E32" s="15"/>
      <c r="G32" s="15"/>
      <c r="H32" s="15"/>
    </row>
    <row r="33" spans="1:8" x14ac:dyDescent="0.2">
      <c r="A33" s="14"/>
      <c r="B33" s="14"/>
      <c r="C33" s="14"/>
      <c r="E33" s="15"/>
      <c r="G33" s="15"/>
      <c r="H33" s="15"/>
    </row>
    <row r="34" spans="1:8" x14ac:dyDescent="0.2">
      <c r="A34" s="14"/>
      <c r="B34" s="14"/>
      <c r="C34" s="14"/>
      <c r="E34" s="15"/>
      <c r="G34" s="15"/>
      <c r="H34" s="15"/>
    </row>
    <row r="35" spans="1:8" x14ac:dyDescent="0.2">
      <c r="A35" s="14"/>
      <c r="B35" s="14"/>
      <c r="C35" s="14"/>
      <c r="E35" s="15"/>
      <c r="G35" s="15"/>
      <c r="H35" s="15"/>
    </row>
    <row r="36" spans="1:8" x14ac:dyDescent="0.2">
      <c r="A36" s="14"/>
      <c r="B36" s="14"/>
      <c r="C36" s="14"/>
      <c r="E36" s="15"/>
      <c r="G36" s="15"/>
      <c r="H36" s="15"/>
    </row>
    <row r="37" spans="1:8" x14ac:dyDescent="0.2">
      <c r="A37" s="14"/>
      <c r="B37" s="14"/>
      <c r="C37" s="14"/>
      <c r="E37" s="15"/>
      <c r="G37" s="15"/>
      <c r="H37" s="15"/>
    </row>
    <row r="38" spans="1:8" x14ac:dyDescent="0.2">
      <c r="A38" s="14"/>
      <c r="B38" s="14"/>
      <c r="C38" s="14"/>
      <c r="E38" s="15"/>
      <c r="G38" s="15"/>
      <c r="H38" s="15"/>
    </row>
    <row r="39" spans="1:8" x14ac:dyDescent="0.2">
      <c r="A39" s="14"/>
      <c r="B39" s="14"/>
      <c r="C39" s="14"/>
      <c r="E39" s="15"/>
      <c r="G39" s="15"/>
      <c r="H39" s="15"/>
    </row>
    <row r="40" spans="1:8" x14ac:dyDescent="0.2">
      <c r="A40" s="14"/>
      <c r="B40" s="14"/>
      <c r="C40" s="14"/>
      <c r="E40" s="15"/>
      <c r="G40" s="15"/>
      <c r="H40" s="15"/>
    </row>
    <row r="41" spans="1:8" x14ac:dyDescent="0.2">
      <c r="A41" s="14"/>
      <c r="B41" s="14"/>
      <c r="C41" s="14"/>
      <c r="E41" s="15"/>
      <c r="G41" s="15"/>
      <c r="H41" s="15"/>
    </row>
    <row r="42" spans="1:8" x14ac:dyDescent="0.2">
      <c r="A42" s="14"/>
      <c r="B42" s="14"/>
      <c r="C42" s="14"/>
      <c r="E42" s="15"/>
      <c r="G42" s="15"/>
      <c r="H42" s="15"/>
    </row>
    <row r="43" spans="1:8" x14ac:dyDescent="0.2">
      <c r="A43" s="14"/>
      <c r="B43" s="14"/>
      <c r="C43" s="14"/>
      <c r="E43" s="15"/>
      <c r="G43" s="15"/>
      <c r="H43" s="15"/>
    </row>
    <row r="44" spans="1:8" x14ac:dyDescent="0.2">
      <c r="A44" s="14"/>
      <c r="B44" s="14"/>
      <c r="C44" s="14"/>
      <c r="E44" s="15"/>
      <c r="G44" s="15"/>
      <c r="H44" s="15"/>
    </row>
    <row r="45" spans="1:8" x14ac:dyDescent="0.2">
      <c r="A45" s="14"/>
      <c r="B45" s="14"/>
      <c r="C45" s="14"/>
      <c r="E45" s="15"/>
      <c r="G45" s="15"/>
      <c r="H45" s="15"/>
    </row>
    <row r="46" spans="1:8" x14ac:dyDescent="0.2">
      <c r="C46" s="14"/>
      <c r="E46" s="15"/>
      <c r="G46" s="15"/>
      <c r="H46" s="15"/>
    </row>
    <row r="47" spans="1:8" x14ac:dyDescent="0.2">
      <c r="C47" s="14"/>
    </row>
    <row r="48" spans="1:8" x14ac:dyDescent="0.2">
      <c r="C48" s="14"/>
    </row>
    <row r="49" spans="3:3" x14ac:dyDescent="0.2">
      <c r="C49" s="14"/>
    </row>
    <row r="50" spans="3:3" x14ac:dyDescent="0.2">
      <c r="C50" s="14"/>
    </row>
    <row r="51" spans="3:3" x14ac:dyDescent="0.2">
      <c r="C51" s="14"/>
    </row>
    <row r="52" spans="3:3" x14ac:dyDescent="0.2">
      <c r="C52" s="14"/>
    </row>
    <row r="53" spans="3:3" x14ac:dyDescent="0.2">
      <c r="C53" s="14"/>
    </row>
    <row r="54" spans="3:3" x14ac:dyDescent="0.2">
      <c r="C54" s="14"/>
    </row>
    <row r="55" spans="3:3" x14ac:dyDescent="0.2">
      <c r="C55" s="14"/>
    </row>
    <row r="56" spans="3:3" x14ac:dyDescent="0.2">
      <c r="C56" s="14"/>
    </row>
    <row r="57" spans="3:3" x14ac:dyDescent="0.2">
      <c r="C57" s="14"/>
    </row>
    <row r="58" spans="3:3" x14ac:dyDescent="0.2">
      <c r="C58" s="14"/>
    </row>
    <row r="59" spans="3:3" x14ac:dyDescent="0.2">
      <c r="C59" s="14"/>
    </row>
    <row r="60" spans="3:3" x14ac:dyDescent="0.2">
      <c r="C60" s="14"/>
    </row>
    <row r="61" spans="3:3" x14ac:dyDescent="0.2">
      <c r="C61" s="14"/>
    </row>
    <row r="62" spans="3:3" x14ac:dyDescent="0.2">
      <c r="C62" s="14"/>
    </row>
    <row r="63" spans="3:3" x14ac:dyDescent="0.2">
      <c r="C63" s="14"/>
    </row>
    <row r="64" spans="3:3" x14ac:dyDescent="0.2">
      <c r="C64" s="14"/>
    </row>
    <row r="65" spans="3:3" x14ac:dyDescent="0.2">
      <c r="C65" s="14"/>
    </row>
    <row r="66" spans="3:3" x14ac:dyDescent="0.2">
      <c r="C66" s="14"/>
    </row>
    <row r="67" spans="3:3" x14ac:dyDescent="0.2">
      <c r="C67" s="14"/>
    </row>
    <row r="68" spans="3:3" x14ac:dyDescent="0.2">
      <c r="C68" s="14"/>
    </row>
    <row r="69" spans="3:3" x14ac:dyDescent="0.2">
      <c r="C69" s="14"/>
    </row>
    <row r="70" spans="3:3" x14ac:dyDescent="0.2">
      <c r="C70" s="14"/>
    </row>
    <row r="71" spans="3:3" x14ac:dyDescent="0.2">
      <c r="C71" s="14"/>
    </row>
    <row r="72" spans="3:3" x14ac:dyDescent="0.2">
      <c r="C72" s="14"/>
    </row>
    <row r="73" spans="3:3" x14ac:dyDescent="0.2">
      <c r="C73" s="14"/>
    </row>
    <row r="74" spans="3:3" x14ac:dyDescent="0.2">
      <c r="C74" s="14"/>
    </row>
    <row r="75" spans="3:3" x14ac:dyDescent="0.2">
      <c r="C75" s="14"/>
    </row>
    <row r="76" spans="3:3" x14ac:dyDescent="0.2">
      <c r="C76" s="14"/>
    </row>
    <row r="77" spans="3:3" x14ac:dyDescent="0.2">
      <c r="C77" s="14"/>
    </row>
    <row r="78" spans="3:3" x14ac:dyDescent="0.2">
      <c r="C78" s="14"/>
    </row>
    <row r="79" spans="3:3" x14ac:dyDescent="0.2">
      <c r="C79" s="14"/>
    </row>
    <row r="80" spans="3:3" x14ac:dyDescent="0.2">
      <c r="C80" s="14"/>
    </row>
    <row r="81" spans="3:3" x14ac:dyDescent="0.2">
      <c r="C81" s="14"/>
    </row>
    <row r="82" spans="3:3" x14ac:dyDescent="0.2">
      <c r="C82" s="14"/>
    </row>
    <row r="83" spans="3:3" x14ac:dyDescent="0.2">
      <c r="C83" s="14"/>
    </row>
    <row r="84" spans="3:3" x14ac:dyDescent="0.2">
      <c r="C84" s="14"/>
    </row>
    <row r="85" spans="3:3" x14ac:dyDescent="0.2">
      <c r="C85" s="14"/>
    </row>
    <row r="86" spans="3:3" x14ac:dyDescent="0.2">
      <c r="C86" s="14"/>
    </row>
    <row r="87" spans="3:3" x14ac:dyDescent="0.2">
      <c r="C87" s="14"/>
    </row>
    <row r="88" spans="3:3" x14ac:dyDescent="0.2">
      <c r="C88" s="14"/>
    </row>
    <row r="89" spans="3:3" x14ac:dyDescent="0.2">
      <c r="C89" s="14"/>
    </row>
    <row r="90" spans="3:3" x14ac:dyDescent="0.2">
      <c r="C90" s="14"/>
    </row>
    <row r="91" spans="3:3" x14ac:dyDescent="0.2">
      <c r="C91" s="14"/>
    </row>
    <row r="92" spans="3:3" x14ac:dyDescent="0.2">
      <c r="C92" s="14"/>
    </row>
    <row r="93" spans="3:3" x14ac:dyDescent="0.2">
      <c r="C93" s="14"/>
    </row>
    <row r="94" spans="3:3" x14ac:dyDescent="0.2">
      <c r="C94" s="14"/>
    </row>
    <row r="95" spans="3:3" x14ac:dyDescent="0.2">
      <c r="C95" s="14"/>
    </row>
  </sheetData>
  <sortState ref="B21:J22">
    <sortCondition ref="C21:C22"/>
  </sortState>
  <pageMargins left="0.5" right="0" top="0.75" bottom="1.25" header="0.5" footer="0.5"/>
  <pageSetup orientation="landscape" r:id="rId1"/>
  <headerFooter alignWithMargins="0">
    <oddFooter>&amp;L&amp;"-,Regular"&amp;8California Department of Insurance&amp;C&amp;"-,Regular"&amp;8Data Source:
Annual Statement Schedule "T"&amp;R&amp;"-,Regular"&amp;8Rate Specialist Bureau - June 27, 2017</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5"/>
  <sheetViews>
    <sheetView zoomScaleNormal="100" workbookViewId="0"/>
  </sheetViews>
  <sheetFormatPr defaultColWidth="9.140625" defaultRowHeight="11.25" x14ac:dyDescent="0.2"/>
  <cols>
    <col min="1" max="1" width="7.85546875" style="4" customWidth="1"/>
    <col min="2" max="2" width="9.28515625" style="4" customWidth="1"/>
    <col min="3" max="3" width="8.5703125" style="4" customWidth="1"/>
    <col min="4" max="4" width="40" style="4" customWidth="1"/>
    <col min="5" max="5" width="13.5703125" style="4" customWidth="1"/>
    <col min="6" max="6" width="10" style="4" customWidth="1"/>
    <col min="7" max="8" width="13.5703125" style="4" customWidth="1"/>
    <col min="9" max="9" width="10" style="4" customWidth="1"/>
    <col min="10" max="10" width="5" style="4" customWidth="1"/>
    <col min="11" max="11" width="28.28515625" style="4" customWidth="1"/>
    <col min="12" max="16384" width="9.140625" style="4"/>
  </cols>
  <sheetData>
    <row r="1" spans="1:28" s="2" customFormat="1" ht="19.5" customHeight="1" x14ac:dyDescent="0.25">
      <c r="A1" s="18" t="s">
        <v>46</v>
      </c>
      <c r="B1" s="1"/>
      <c r="C1" s="1"/>
      <c r="D1" s="1"/>
      <c r="E1" s="1"/>
      <c r="F1" s="1"/>
      <c r="G1" s="1"/>
      <c r="H1" s="1"/>
      <c r="I1" s="1"/>
      <c r="J1" s="1"/>
    </row>
    <row r="2" spans="1:28" s="2" customFormat="1" ht="18" customHeight="1" x14ac:dyDescent="0.25">
      <c r="A2" s="17" t="s">
        <v>4</v>
      </c>
      <c r="B2" s="3"/>
      <c r="C2" s="3"/>
      <c r="D2" s="3"/>
      <c r="E2" s="3"/>
      <c r="F2" s="3"/>
      <c r="G2" s="3"/>
      <c r="H2" s="3"/>
      <c r="I2" s="3"/>
      <c r="J2" s="3"/>
    </row>
    <row r="3" spans="1:28" ht="22.5" customHeight="1" x14ac:dyDescent="0.25">
      <c r="A3" s="17" t="s">
        <v>34</v>
      </c>
      <c r="B3" s="3"/>
      <c r="C3" s="3"/>
      <c r="D3" s="3"/>
      <c r="E3" s="3"/>
      <c r="F3" s="3"/>
      <c r="G3" s="3"/>
      <c r="H3" s="3"/>
      <c r="I3" s="3"/>
      <c r="J3" s="3"/>
      <c r="K3" s="2"/>
      <c r="L3" s="2"/>
      <c r="M3" s="2"/>
      <c r="N3" s="2"/>
      <c r="O3" s="2"/>
      <c r="P3" s="2"/>
      <c r="Q3" s="2"/>
      <c r="R3" s="2"/>
      <c r="S3" s="2"/>
      <c r="T3" s="2"/>
      <c r="U3" s="2"/>
      <c r="V3" s="2"/>
      <c r="W3" s="2"/>
      <c r="X3" s="2"/>
      <c r="Y3" s="2"/>
      <c r="Z3" s="2"/>
      <c r="AA3" s="2"/>
      <c r="AB3" s="2"/>
    </row>
    <row r="4" spans="1:28" ht="41.25" customHeight="1" x14ac:dyDescent="0.2">
      <c r="A4" s="19" t="s">
        <v>47</v>
      </c>
      <c r="B4" s="22" t="s">
        <v>48</v>
      </c>
      <c r="C4" s="22" t="s">
        <v>49</v>
      </c>
      <c r="D4" s="20" t="s">
        <v>0</v>
      </c>
      <c r="E4" s="21" t="s">
        <v>50</v>
      </c>
      <c r="F4" s="21" t="s">
        <v>1</v>
      </c>
      <c r="G4" s="21" t="s">
        <v>51</v>
      </c>
      <c r="H4" s="21" t="s">
        <v>52</v>
      </c>
      <c r="I4" s="21" t="s">
        <v>2</v>
      </c>
      <c r="J4" s="23" t="s">
        <v>35</v>
      </c>
    </row>
    <row r="5" spans="1:28" ht="16.5" customHeight="1" x14ac:dyDescent="0.2">
      <c r="A5" s="5">
        <v>1</v>
      </c>
      <c r="B5" s="5" t="s">
        <v>13</v>
      </c>
      <c r="C5" s="5" t="s">
        <v>14</v>
      </c>
      <c r="D5" s="6" t="s">
        <v>24</v>
      </c>
      <c r="E5" s="7">
        <v>1556971</v>
      </c>
      <c r="F5" s="8">
        <f t="shared" ref="F5:F17" si="0">IF($E$18=0,"N/A",E5/$E$18)</f>
        <v>3.6534395768032068E-3</v>
      </c>
      <c r="G5" s="7">
        <v>1527071</v>
      </c>
      <c r="H5" s="7">
        <v>610888</v>
      </c>
      <c r="I5" s="8">
        <f t="shared" ref="I5:I17" si="1">IF(G5=0,"N/A",H5/G5)</f>
        <v>0.40003902896459953</v>
      </c>
      <c r="J5" s="14">
        <v>8</v>
      </c>
    </row>
    <row r="6" spans="1:28" ht="12.75" x14ac:dyDescent="0.2">
      <c r="A6" s="5">
        <v>2</v>
      </c>
      <c r="B6" s="5" t="s">
        <v>5</v>
      </c>
      <c r="C6" s="5" t="s">
        <v>6</v>
      </c>
      <c r="D6" s="6" t="s">
        <v>45</v>
      </c>
      <c r="E6" s="7">
        <v>117055357</v>
      </c>
      <c r="F6" s="8">
        <f t="shared" si="0"/>
        <v>0.27467093089121652</v>
      </c>
      <c r="G6" s="7">
        <v>112867002</v>
      </c>
      <c r="H6" s="7">
        <v>55810595</v>
      </c>
      <c r="I6" s="8">
        <f t="shared" si="1"/>
        <v>0.49448106187847535</v>
      </c>
      <c r="J6" s="14">
        <v>1</v>
      </c>
    </row>
    <row r="7" spans="1:28" ht="12.75" x14ac:dyDescent="0.2">
      <c r="A7" s="5">
        <v>3</v>
      </c>
      <c r="B7" s="5" t="s">
        <v>44</v>
      </c>
      <c r="C7" s="5" t="s">
        <v>43</v>
      </c>
      <c r="D7" s="6" t="s">
        <v>42</v>
      </c>
      <c r="E7" s="10">
        <v>227355</v>
      </c>
      <c r="F7" s="8">
        <f t="shared" si="0"/>
        <v>5.3348954796466534E-4</v>
      </c>
      <c r="G7" s="10">
        <v>80142</v>
      </c>
      <c r="H7" s="10">
        <v>9353</v>
      </c>
      <c r="I7" s="8">
        <f t="shared" si="1"/>
        <v>0.11670534800728706</v>
      </c>
      <c r="J7" s="24">
        <v>11</v>
      </c>
      <c r="K7" s="9"/>
    </row>
    <row r="8" spans="1:28" ht="12.75" x14ac:dyDescent="0.2">
      <c r="A8" s="5">
        <v>4</v>
      </c>
      <c r="B8" s="5" t="s">
        <v>9</v>
      </c>
      <c r="C8" s="5" t="s">
        <v>10</v>
      </c>
      <c r="D8" s="6" t="s">
        <v>22</v>
      </c>
      <c r="E8" s="7">
        <v>98491965</v>
      </c>
      <c r="F8" s="8">
        <f t="shared" si="0"/>
        <v>0.23111184660993445</v>
      </c>
      <c r="G8" s="7">
        <v>100110591</v>
      </c>
      <c r="H8" s="7">
        <v>62895831</v>
      </c>
      <c r="I8" s="8">
        <f t="shared" si="1"/>
        <v>0.62826350710485768</v>
      </c>
      <c r="J8" s="14">
        <v>3</v>
      </c>
      <c r="K8" s="9"/>
    </row>
    <row r="9" spans="1:28" ht="12.75" x14ac:dyDescent="0.2">
      <c r="A9" s="5">
        <v>5</v>
      </c>
      <c r="B9" s="5" t="s">
        <v>7</v>
      </c>
      <c r="C9" s="5" t="s">
        <v>8</v>
      </c>
      <c r="D9" s="5" t="s">
        <v>21</v>
      </c>
      <c r="E9" s="7">
        <v>105139899</v>
      </c>
      <c r="F9" s="8">
        <f t="shared" si="0"/>
        <v>0.24671125416445899</v>
      </c>
      <c r="G9" s="7">
        <v>100685574</v>
      </c>
      <c r="H9" s="7">
        <v>52187125</v>
      </c>
      <c r="I9" s="8">
        <f t="shared" si="1"/>
        <v>0.51831779793995114</v>
      </c>
      <c r="J9" s="14">
        <v>2</v>
      </c>
    </row>
    <row r="10" spans="1:28" ht="12.75" x14ac:dyDescent="0.2">
      <c r="A10" s="5">
        <v>6</v>
      </c>
      <c r="B10" s="5" t="s">
        <v>17</v>
      </c>
      <c r="C10" s="5" t="s">
        <v>18</v>
      </c>
      <c r="D10" s="6" t="s">
        <v>26</v>
      </c>
      <c r="E10" s="7">
        <v>350935</v>
      </c>
      <c r="F10" s="8">
        <f t="shared" si="0"/>
        <v>8.2347058351467904E-4</v>
      </c>
      <c r="G10" s="7">
        <v>334345</v>
      </c>
      <c r="H10" s="7">
        <v>67058</v>
      </c>
      <c r="I10" s="8">
        <f t="shared" si="1"/>
        <v>0.20056528436196144</v>
      </c>
      <c r="J10" s="14">
        <v>10</v>
      </c>
    </row>
    <row r="11" spans="1:28" ht="12.75" x14ac:dyDescent="0.2">
      <c r="A11" s="5">
        <v>7</v>
      </c>
      <c r="B11" s="5" t="s">
        <v>19</v>
      </c>
      <c r="C11" s="5" t="s">
        <v>20</v>
      </c>
      <c r="D11" s="6" t="s">
        <v>27</v>
      </c>
      <c r="E11" s="7">
        <v>4324080</v>
      </c>
      <c r="F11" s="8">
        <f t="shared" si="0"/>
        <v>1.0146473508667283E-2</v>
      </c>
      <c r="G11" s="7">
        <v>3734794</v>
      </c>
      <c r="H11" s="7">
        <v>2086908</v>
      </c>
      <c r="I11" s="8">
        <f t="shared" si="1"/>
        <v>0.55877459372591898</v>
      </c>
      <c r="J11" s="14">
        <v>7</v>
      </c>
    </row>
    <row r="12" spans="1:28" ht="12.75" x14ac:dyDescent="0.2">
      <c r="A12" s="5">
        <v>8</v>
      </c>
      <c r="B12" s="5" t="s">
        <v>28</v>
      </c>
      <c r="C12" s="5" t="s">
        <v>29</v>
      </c>
      <c r="D12" s="6" t="s">
        <v>30</v>
      </c>
      <c r="E12" s="7">
        <v>5706521</v>
      </c>
      <c r="F12" s="8">
        <f t="shared" si="0"/>
        <v>1.3390377641753515E-2</v>
      </c>
      <c r="G12" s="7">
        <v>5155024</v>
      </c>
      <c r="H12" s="7">
        <v>2972277</v>
      </c>
      <c r="I12" s="8">
        <f t="shared" si="1"/>
        <v>0.57657869294109976</v>
      </c>
      <c r="J12" s="14">
        <v>6</v>
      </c>
    </row>
    <row r="13" spans="1:28" ht="12.75" x14ac:dyDescent="0.2">
      <c r="A13" s="5">
        <v>9</v>
      </c>
      <c r="B13" s="5" t="s">
        <v>15</v>
      </c>
      <c r="C13" s="5" t="s">
        <v>16</v>
      </c>
      <c r="D13" s="6" t="s">
        <v>25</v>
      </c>
      <c r="E13" s="7">
        <v>26986189</v>
      </c>
      <c r="F13" s="8">
        <f t="shared" si="0"/>
        <v>6.3323215987768147E-2</v>
      </c>
      <c r="G13" s="7">
        <v>23562433</v>
      </c>
      <c r="H13" s="7">
        <v>9460994</v>
      </c>
      <c r="I13" s="8">
        <f t="shared" si="1"/>
        <v>0.40152873856447674</v>
      </c>
      <c r="J13" s="14">
        <v>5</v>
      </c>
    </row>
    <row r="14" spans="1:28" ht="12.75" x14ac:dyDescent="0.2">
      <c r="A14" s="5">
        <v>10</v>
      </c>
      <c r="B14" s="5" t="s">
        <v>31</v>
      </c>
      <c r="C14" s="5" t="s">
        <v>32</v>
      </c>
      <c r="D14" s="6" t="s">
        <v>33</v>
      </c>
      <c r="E14" s="7">
        <v>0</v>
      </c>
      <c r="F14" s="8">
        <f t="shared" si="0"/>
        <v>0</v>
      </c>
      <c r="G14" s="7">
        <v>1930</v>
      </c>
      <c r="H14" s="7">
        <v>4086</v>
      </c>
      <c r="I14" s="8">
        <f t="shared" si="1"/>
        <v>2.1170984455958548</v>
      </c>
      <c r="J14" s="14">
        <v>13</v>
      </c>
    </row>
    <row r="15" spans="1:28" ht="12.75" x14ac:dyDescent="0.2">
      <c r="A15" s="5">
        <v>11</v>
      </c>
      <c r="B15" s="5" t="s">
        <v>11</v>
      </c>
      <c r="C15" s="5" t="s">
        <v>12</v>
      </c>
      <c r="D15" s="6" t="s">
        <v>23</v>
      </c>
      <c r="E15" s="7">
        <v>64791783</v>
      </c>
      <c r="F15" s="8">
        <f t="shared" si="0"/>
        <v>0.15203421532183015</v>
      </c>
      <c r="G15" s="7">
        <v>62550554</v>
      </c>
      <c r="H15" s="7">
        <v>38075751</v>
      </c>
      <c r="I15" s="8">
        <f t="shared" si="1"/>
        <v>0.60871964459339556</v>
      </c>
      <c r="J15" s="24">
        <v>4</v>
      </c>
    </row>
    <row r="16" spans="1:28" ht="12.75" x14ac:dyDescent="0.2">
      <c r="A16" s="5">
        <v>12</v>
      </c>
      <c r="B16" s="5" t="s">
        <v>40</v>
      </c>
      <c r="C16" s="5" t="s">
        <v>41</v>
      </c>
      <c r="D16" s="5" t="s">
        <v>39</v>
      </c>
      <c r="E16" s="11">
        <v>103639</v>
      </c>
      <c r="F16" s="8">
        <f t="shared" si="0"/>
        <v>2.43189387792263E-4</v>
      </c>
      <c r="G16" s="11">
        <v>70992</v>
      </c>
      <c r="H16" s="11">
        <v>38466</v>
      </c>
      <c r="I16" s="8">
        <f t="shared" si="1"/>
        <v>0.54183569979716029</v>
      </c>
      <c r="J16" s="14">
        <v>12</v>
      </c>
      <c r="K16" s="16"/>
    </row>
    <row r="17" spans="1:10" ht="12.75" x14ac:dyDescent="0.2">
      <c r="A17" s="5">
        <v>13</v>
      </c>
      <c r="B17" s="5" t="s">
        <v>36</v>
      </c>
      <c r="C17" s="5" t="s">
        <v>37</v>
      </c>
      <c r="D17" s="6" t="s">
        <v>38</v>
      </c>
      <c r="E17" s="7">
        <v>1431106</v>
      </c>
      <c r="F17" s="8">
        <f t="shared" si="0"/>
        <v>3.3580967782961468E-3</v>
      </c>
      <c r="G17" s="7">
        <v>1422471</v>
      </c>
      <c r="H17" s="7">
        <v>508910</v>
      </c>
      <c r="I17" s="8">
        <f t="shared" si="1"/>
        <v>0.35776476286687042</v>
      </c>
      <c r="J17" s="24">
        <v>9</v>
      </c>
    </row>
    <row r="18" spans="1:10" ht="26.25" customHeight="1" x14ac:dyDescent="0.2">
      <c r="A18" s="12"/>
      <c r="B18" s="12"/>
      <c r="C18" s="12"/>
      <c r="D18" s="2" t="s">
        <v>3</v>
      </c>
      <c r="E18" s="13">
        <f>SUM(E5:E17)</f>
        <v>426165800</v>
      </c>
      <c r="F18" s="8">
        <f>IF($E$18=0,"N/A",E18/$E$18)</f>
        <v>1</v>
      </c>
      <c r="G18" s="13">
        <f>SUM(G5:G17)</f>
        <v>412102923</v>
      </c>
      <c r="H18" s="13">
        <f>SUM(H5:H17)</f>
        <v>224728242</v>
      </c>
      <c r="I18" s="8">
        <f>IF(G18=0,"N/A",H18/G18)</f>
        <v>0.54532066980752769</v>
      </c>
      <c r="J18" s="14"/>
    </row>
    <row r="19" spans="1:10" x14ac:dyDescent="0.2">
      <c r="A19" s="14"/>
      <c r="B19" s="14"/>
      <c r="C19" s="14"/>
      <c r="E19" s="15"/>
      <c r="G19" s="15"/>
      <c r="H19" s="15"/>
    </row>
    <row r="20" spans="1:10" x14ac:dyDescent="0.2">
      <c r="A20" s="14"/>
      <c r="B20" s="14"/>
      <c r="C20" s="14"/>
      <c r="E20" s="15"/>
      <c r="G20" s="15"/>
      <c r="H20" s="15"/>
    </row>
    <row r="21" spans="1:10" x14ac:dyDescent="0.2">
      <c r="A21" s="14"/>
      <c r="B21" s="14"/>
      <c r="C21" s="14"/>
      <c r="E21" s="15"/>
      <c r="G21" s="15"/>
      <c r="H21" s="15"/>
    </row>
    <row r="22" spans="1:10" x14ac:dyDescent="0.2">
      <c r="A22" s="14"/>
      <c r="B22" s="14"/>
      <c r="C22" s="14"/>
      <c r="E22" s="15"/>
      <c r="G22" s="15"/>
      <c r="H22" s="15"/>
    </row>
    <row r="23" spans="1:10" x14ac:dyDescent="0.2">
      <c r="A23" s="14"/>
      <c r="B23" s="14"/>
      <c r="C23" s="14"/>
      <c r="E23" s="15"/>
      <c r="G23" s="15"/>
      <c r="H23" s="15"/>
    </row>
    <row r="24" spans="1:10" x14ac:dyDescent="0.2">
      <c r="A24" s="14"/>
      <c r="B24" s="14"/>
      <c r="C24" s="14"/>
      <c r="E24" s="15"/>
      <c r="G24" s="15"/>
      <c r="H24" s="15"/>
    </row>
    <row r="25" spans="1:10" x14ac:dyDescent="0.2">
      <c r="A25" s="14"/>
      <c r="B25" s="14"/>
      <c r="C25" s="14"/>
      <c r="E25" s="15"/>
      <c r="G25" s="15"/>
      <c r="H25" s="15"/>
    </row>
    <row r="26" spans="1:10" x14ac:dyDescent="0.2">
      <c r="A26" s="14"/>
      <c r="B26" s="14"/>
      <c r="C26" s="14"/>
      <c r="E26" s="15"/>
      <c r="G26" s="15"/>
      <c r="H26" s="15"/>
    </row>
    <row r="27" spans="1:10" x14ac:dyDescent="0.2">
      <c r="A27" s="14"/>
      <c r="B27" s="14"/>
      <c r="C27" s="14"/>
      <c r="E27" s="15"/>
      <c r="G27" s="15"/>
      <c r="H27" s="15"/>
    </row>
    <row r="28" spans="1:10" x14ac:dyDescent="0.2">
      <c r="A28" s="14"/>
      <c r="B28" s="14"/>
      <c r="C28" s="14"/>
      <c r="E28" s="15"/>
      <c r="G28" s="15"/>
      <c r="H28" s="15"/>
    </row>
    <row r="29" spans="1:10" x14ac:dyDescent="0.2">
      <c r="A29" s="14"/>
      <c r="B29" s="14"/>
      <c r="C29" s="14"/>
      <c r="E29" s="15"/>
      <c r="G29" s="15"/>
      <c r="H29" s="15"/>
    </row>
    <row r="30" spans="1:10" x14ac:dyDescent="0.2">
      <c r="A30" s="14"/>
      <c r="B30" s="14"/>
      <c r="C30" s="14"/>
      <c r="E30" s="15"/>
      <c r="G30" s="15"/>
      <c r="H30" s="15"/>
    </row>
    <row r="31" spans="1:10" x14ac:dyDescent="0.2">
      <c r="A31" s="14"/>
      <c r="B31" s="14"/>
      <c r="C31" s="14"/>
      <c r="E31" s="15"/>
      <c r="G31" s="15"/>
      <c r="H31" s="15"/>
    </row>
    <row r="32" spans="1:10" x14ac:dyDescent="0.2">
      <c r="A32" s="14"/>
      <c r="B32" s="14"/>
      <c r="C32" s="14"/>
      <c r="E32" s="15"/>
      <c r="G32" s="15"/>
      <c r="H32" s="15"/>
    </row>
    <row r="33" spans="1:8" x14ac:dyDescent="0.2">
      <c r="A33" s="14"/>
      <c r="B33" s="14"/>
      <c r="C33" s="14"/>
      <c r="E33" s="15"/>
      <c r="G33" s="15"/>
      <c r="H33" s="15"/>
    </row>
    <row r="34" spans="1:8" x14ac:dyDescent="0.2">
      <c r="A34" s="14"/>
      <c r="B34" s="14"/>
      <c r="C34" s="14"/>
      <c r="E34" s="15"/>
      <c r="G34" s="15"/>
      <c r="H34" s="15"/>
    </row>
    <row r="35" spans="1:8" x14ac:dyDescent="0.2">
      <c r="A35" s="14"/>
      <c r="B35" s="14"/>
      <c r="C35" s="14"/>
      <c r="E35" s="15"/>
      <c r="G35" s="15"/>
      <c r="H35" s="15"/>
    </row>
    <row r="36" spans="1:8" x14ac:dyDescent="0.2">
      <c r="A36" s="14"/>
      <c r="B36" s="14"/>
      <c r="C36" s="14"/>
      <c r="E36" s="15"/>
      <c r="G36" s="15"/>
      <c r="H36" s="15"/>
    </row>
    <row r="37" spans="1:8" x14ac:dyDescent="0.2">
      <c r="A37" s="14"/>
      <c r="B37" s="14"/>
      <c r="C37" s="14"/>
      <c r="E37" s="15"/>
      <c r="G37" s="15"/>
      <c r="H37" s="15"/>
    </row>
    <row r="38" spans="1:8" x14ac:dyDescent="0.2">
      <c r="A38" s="14"/>
      <c r="B38" s="14"/>
      <c r="C38" s="14"/>
      <c r="E38" s="15"/>
      <c r="G38" s="15"/>
      <c r="H38" s="15"/>
    </row>
    <row r="39" spans="1:8" x14ac:dyDescent="0.2">
      <c r="A39" s="14"/>
      <c r="B39" s="14"/>
      <c r="C39" s="14"/>
      <c r="E39" s="15"/>
      <c r="G39" s="15"/>
      <c r="H39" s="15"/>
    </row>
    <row r="40" spans="1:8" x14ac:dyDescent="0.2">
      <c r="A40" s="14"/>
      <c r="B40" s="14"/>
      <c r="C40" s="14"/>
      <c r="E40" s="15"/>
      <c r="G40" s="15"/>
      <c r="H40" s="15"/>
    </row>
    <row r="41" spans="1:8" x14ac:dyDescent="0.2">
      <c r="A41" s="14"/>
      <c r="B41" s="14"/>
      <c r="C41" s="14"/>
      <c r="E41" s="15"/>
      <c r="G41" s="15"/>
      <c r="H41" s="15"/>
    </row>
    <row r="42" spans="1:8" x14ac:dyDescent="0.2">
      <c r="A42" s="14"/>
      <c r="B42" s="14"/>
      <c r="C42" s="14"/>
      <c r="E42" s="15"/>
      <c r="G42" s="15"/>
      <c r="H42" s="15"/>
    </row>
    <row r="43" spans="1:8" x14ac:dyDescent="0.2">
      <c r="A43" s="14"/>
      <c r="B43" s="14"/>
      <c r="C43" s="14"/>
      <c r="E43" s="15"/>
      <c r="G43" s="15"/>
      <c r="H43" s="15"/>
    </row>
    <row r="44" spans="1:8" x14ac:dyDescent="0.2">
      <c r="A44" s="14"/>
      <c r="B44" s="14"/>
      <c r="C44" s="14"/>
      <c r="E44" s="15"/>
      <c r="G44" s="15"/>
      <c r="H44" s="15"/>
    </row>
    <row r="45" spans="1:8" x14ac:dyDescent="0.2">
      <c r="A45" s="14"/>
      <c r="B45" s="14"/>
      <c r="C45" s="14"/>
      <c r="E45" s="15"/>
      <c r="G45" s="15"/>
      <c r="H45" s="15"/>
    </row>
    <row r="46" spans="1:8" x14ac:dyDescent="0.2">
      <c r="C46" s="14"/>
      <c r="E46" s="15"/>
      <c r="G46" s="15"/>
      <c r="H46" s="15"/>
    </row>
    <row r="47" spans="1:8" x14ac:dyDescent="0.2">
      <c r="C47" s="14"/>
    </row>
    <row r="48" spans="1:8" x14ac:dyDescent="0.2">
      <c r="C48" s="14"/>
    </row>
    <row r="49" spans="3:3" x14ac:dyDescent="0.2">
      <c r="C49" s="14"/>
    </row>
    <row r="50" spans="3:3" x14ac:dyDescent="0.2">
      <c r="C50" s="14"/>
    </row>
    <row r="51" spans="3:3" x14ac:dyDescent="0.2">
      <c r="C51" s="14"/>
    </row>
    <row r="52" spans="3:3" x14ac:dyDescent="0.2">
      <c r="C52" s="14"/>
    </row>
    <row r="53" spans="3:3" x14ac:dyDescent="0.2">
      <c r="C53" s="14"/>
    </row>
    <row r="54" spans="3:3" x14ac:dyDescent="0.2">
      <c r="C54" s="14"/>
    </row>
    <row r="55" spans="3:3" x14ac:dyDescent="0.2">
      <c r="C55" s="14"/>
    </row>
    <row r="56" spans="3:3" x14ac:dyDescent="0.2">
      <c r="C56" s="14"/>
    </row>
    <row r="57" spans="3:3" x14ac:dyDescent="0.2">
      <c r="C57" s="14"/>
    </row>
    <row r="58" spans="3:3" x14ac:dyDescent="0.2">
      <c r="C58" s="14"/>
    </row>
    <row r="59" spans="3:3" x14ac:dyDescent="0.2">
      <c r="C59" s="14"/>
    </row>
    <row r="60" spans="3:3" x14ac:dyDescent="0.2">
      <c r="C60" s="14"/>
    </row>
    <row r="61" spans="3:3" x14ac:dyDescent="0.2">
      <c r="C61" s="14"/>
    </row>
    <row r="62" spans="3:3" x14ac:dyDescent="0.2">
      <c r="C62" s="14"/>
    </row>
    <row r="63" spans="3:3" x14ac:dyDescent="0.2">
      <c r="C63" s="14"/>
    </row>
    <row r="64" spans="3:3" x14ac:dyDescent="0.2">
      <c r="C64" s="14"/>
    </row>
    <row r="65" spans="3:3" x14ac:dyDescent="0.2">
      <c r="C65" s="14"/>
    </row>
    <row r="66" spans="3:3" x14ac:dyDescent="0.2">
      <c r="C66" s="14"/>
    </row>
    <row r="67" spans="3:3" x14ac:dyDescent="0.2">
      <c r="C67" s="14"/>
    </row>
    <row r="68" spans="3:3" x14ac:dyDescent="0.2">
      <c r="C68" s="14"/>
    </row>
    <row r="69" spans="3:3" x14ac:dyDescent="0.2">
      <c r="C69" s="14"/>
    </row>
    <row r="70" spans="3:3" x14ac:dyDescent="0.2">
      <c r="C70" s="14"/>
    </row>
    <row r="71" spans="3:3" x14ac:dyDescent="0.2">
      <c r="C71" s="14"/>
    </row>
    <row r="72" spans="3:3" x14ac:dyDescent="0.2">
      <c r="C72" s="14"/>
    </row>
    <row r="73" spans="3:3" x14ac:dyDescent="0.2">
      <c r="C73" s="14"/>
    </row>
    <row r="74" spans="3:3" x14ac:dyDescent="0.2">
      <c r="C74" s="14"/>
    </row>
    <row r="75" spans="3:3" x14ac:dyDescent="0.2">
      <c r="C75" s="14"/>
    </row>
    <row r="76" spans="3:3" x14ac:dyDescent="0.2">
      <c r="C76" s="14"/>
    </row>
    <row r="77" spans="3:3" x14ac:dyDescent="0.2">
      <c r="C77" s="14"/>
    </row>
    <row r="78" spans="3:3" x14ac:dyDescent="0.2">
      <c r="C78" s="14"/>
    </row>
    <row r="79" spans="3:3" x14ac:dyDescent="0.2">
      <c r="C79" s="14"/>
    </row>
    <row r="80" spans="3:3" x14ac:dyDescent="0.2">
      <c r="C80" s="14"/>
    </row>
    <row r="81" spans="3:3" x14ac:dyDescent="0.2">
      <c r="C81" s="14"/>
    </row>
    <row r="82" spans="3:3" x14ac:dyDescent="0.2">
      <c r="C82" s="14"/>
    </row>
    <row r="83" spans="3:3" x14ac:dyDescent="0.2">
      <c r="C83" s="14"/>
    </row>
    <row r="84" spans="3:3" x14ac:dyDescent="0.2">
      <c r="C84" s="14"/>
    </row>
    <row r="85" spans="3:3" x14ac:dyDescent="0.2">
      <c r="C85" s="14"/>
    </row>
    <row r="86" spans="3:3" x14ac:dyDescent="0.2">
      <c r="C86" s="14"/>
    </row>
    <row r="87" spans="3:3" x14ac:dyDescent="0.2">
      <c r="C87" s="14"/>
    </row>
    <row r="88" spans="3:3" x14ac:dyDescent="0.2">
      <c r="C88" s="14"/>
    </row>
    <row r="89" spans="3:3" x14ac:dyDescent="0.2">
      <c r="C89" s="14"/>
    </row>
    <row r="90" spans="3:3" x14ac:dyDescent="0.2">
      <c r="C90" s="14"/>
    </row>
    <row r="91" spans="3:3" x14ac:dyDescent="0.2">
      <c r="C91" s="14"/>
    </row>
    <row r="92" spans="3:3" x14ac:dyDescent="0.2">
      <c r="C92" s="14"/>
    </row>
    <row r="93" spans="3:3" x14ac:dyDescent="0.2">
      <c r="C93" s="14"/>
    </row>
    <row r="94" spans="3:3" x14ac:dyDescent="0.2">
      <c r="C94" s="14"/>
    </row>
    <row r="95" spans="3:3" x14ac:dyDescent="0.2">
      <c r="C95" s="14"/>
    </row>
  </sheetData>
  <sortState ref="B9:J21">
    <sortCondition ref="D9:D21"/>
  </sortState>
  <pageMargins left="0.5" right="0" top="0.75" bottom="1.25" header="0.5" footer="0.5"/>
  <pageSetup orientation="landscape" r:id="rId1"/>
  <headerFooter alignWithMargins="0">
    <oddFooter>&amp;L&amp;"-,Regular"&amp;8California Department of Insurance&amp;C&amp;"-,Regular"&amp;8Data Source:
Annual Statement Schedule "T"&amp;R&amp;"-,Regular"&amp;8Rate Specialist Bureau - June 27, 2017</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Sorted by Written Premium</vt:lpstr>
      <vt:lpstr>Sorted by Company Name</vt:lpstr>
      <vt:lpstr>'Sorted by Written Premium'!Print_Area</vt:lpstr>
      <vt:lpstr>'Sorted by Company Name'!Print_Titles</vt:lpstr>
      <vt:lpstr>'Sorted by Written Premium'!Print_Titles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 Home Protection Market Share 2016</dc:title>
  <dc:subject>CA Home Protection Market Share 2016</dc:subject>
  <dc:creator>CDI</dc:creator>
  <cp:keywords>Home Protection</cp:keywords>
  <cp:lastModifiedBy>Lee, J</cp:lastModifiedBy>
  <cp:lastPrinted>2019-04-05T18:10:17Z</cp:lastPrinted>
  <dcterms:created xsi:type="dcterms:W3CDTF">1999-10-07T00:32:56Z</dcterms:created>
  <dcterms:modified xsi:type="dcterms:W3CDTF">2019-06-10T23:19:47Z</dcterms:modified>
</cp:coreProperties>
</file>