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6200" windowHeight="1170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C16" i="18" l="1"/>
  <c r="B16" i="8"/>
  <c r="B16" i="18" l="1"/>
  <c r="B13" i="20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11" i="18"/>
  <c r="C19" i="18" l="1"/>
  <c r="C30" i="9" s="1"/>
  <c r="B29" i="9"/>
  <c r="B11" i="18"/>
  <c r="B11" i="20"/>
  <c r="B19" i="8" l="1"/>
  <c r="B30" i="9" s="1"/>
  <c r="A8" i="19"/>
  <c r="A7" i="19"/>
  <c r="A3" i="19"/>
  <c r="A2" i="19"/>
  <c r="A15" i="20"/>
  <c r="A8" i="20"/>
  <c r="A7" i="20"/>
  <c r="A8" i="7"/>
  <c r="B31" i="9"/>
  <c r="C31" i="9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B19" i="18" l="1"/>
  <c r="D19" i="18" s="1"/>
  <c r="D15" i="18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<sst xmlns="http://schemas.openxmlformats.org/spreadsheetml/2006/main" count="808" uniqueCount="471">
  <si>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</si>
  <si>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</si>
  <si>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</si>
  <si>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</si>
  <si>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</si>
  <si>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</si>
  <si>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</si>
  <si>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</si>
  <si>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</si>
  <si>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</si>
  <si>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</si>
  <si>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</si>
  <si>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</si>
  <si>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</si>
  <si>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</si>
  <si>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</si>
  <si>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</si>
  <si>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</si>
  <si>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</si>
  <si>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</si>
  <si>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</si>
  <si>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</si>
  <si>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</si>
  <si>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</si>
  <si>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</si>
  <si>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</si>
  <si>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</si>
  <si>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</si>
  <si>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</si>
  <si>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</si>
  <si>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</si>
  <si>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</si>
  <si>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</si>
  <si>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</si>
  <si>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</si>
  <si>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</si>
  <si>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</si>
  <si>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</si>
  <si>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</si>
  <si>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</si>
  <si>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</si>
  <si>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</si>
  <si>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</si>
  <si>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</si>
  <si>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</si>
  <si>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</si>
  <si>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</si>
  <si>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</si>
  <si>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</si>
  <si>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</si>
  <si>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</si>
  <si>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</si>
  <si>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</si>
  <si>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</si>
  <si>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</si>
  <si>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</si>
  <si>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</si>
  <si>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</si>
  <si>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</si>
  <si>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</si>
  <si>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</si>
  <si>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</si>
  <si>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</si>
  <si>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</si>
  <si>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</si>
  <si>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</si>
  <si>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</si>
  <si>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</si>
  <si>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</si>
  <si>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</si>
  <si>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</si>
  <si>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</si>
  <si>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</si>
  <si>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</si>
  <si>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</si>
  <si>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</si>
  <si>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</si>
  <si>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</si>
  <si>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 xml:space="preserve">LUCEMYRA    </t>
  </si>
  <si>
    <t>ANTI-ADDICTION/SUBSTANCE ABUSE TREATMENT AGENTS</t>
  </si>
  <si>
    <t xml:space="preserve">ORENCIA     </t>
  </si>
  <si>
    <t>ANTIARTHRITICS</t>
  </si>
  <si>
    <t>ORENCIA CLCK</t>
  </si>
  <si>
    <t xml:space="preserve">OTEZLA      </t>
  </si>
  <si>
    <t xml:space="preserve">ARIKAYCE    </t>
  </si>
  <si>
    <t>ANTIBACTERIALS</t>
  </si>
  <si>
    <t xml:space="preserve">NUZYRA      </t>
  </si>
  <si>
    <t xml:space="preserve">SEYSARA     </t>
  </si>
  <si>
    <t xml:space="preserve">XENLETA     </t>
  </si>
  <si>
    <t xml:space="preserve">LOVENOX     </t>
  </si>
  <si>
    <t>ANTICOAGULANTS</t>
  </si>
  <si>
    <t xml:space="preserve">BANZEL      </t>
  </si>
  <si>
    <t>ANTICONVULSANTS</t>
  </si>
  <si>
    <t xml:space="preserve">DIACOMIT    </t>
  </si>
  <si>
    <t xml:space="preserve">EPIDIOLEX   </t>
  </si>
  <si>
    <t xml:space="preserve">FINTEPLA    </t>
  </si>
  <si>
    <t xml:space="preserve">RUFINAMIDE  </t>
  </si>
  <si>
    <t xml:space="preserve">SABRIL      </t>
  </si>
  <si>
    <t xml:space="preserve">SYMPAZAN    </t>
  </si>
  <si>
    <t xml:space="preserve">VALTOCO     </t>
  </si>
  <si>
    <t xml:space="preserve">VIGABATRIN  </t>
  </si>
  <si>
    <t xml:space="preserve">VIGADRONE   </t>
  </si>
  <si>
    <t xml:space="preserve">XCOPRI      </t>
  </si>
  <si>
    <t xml:space="preserve">SPRAVATO    </t>
  </si>
  <si>
    <t>ANTIDEPRESSANTS</t>
  </si>
  <si>
    <t xml:space="preserve">CETYLEV     </t>
  </si>
  <si>
    <t>ANTIDOTES</t>
  </si>
  <si>
    <t xml:space="preserve">AKYNZEO     </t>
  </si>
  <si>
    <t>ANTIEMETICS</t>
  </si>
  <si>
    <t>DIHYDROERGOT</t>
  </si>
  <si>
    <t>ANTIMIGRAINE AGENTS</t>
  </si>
  <si>
    <t xml:space="preserve">EMGALITY    </t>
  </si>
  <si>
    <t xml:space="preserve">IMITREX     </t>
  </si>
  <si>
    <t xml:space="preserve">MIGRANAL    </t>
  </si>
  <si>
    <t xml:space="preserve">NURTEC      </t>
  </si>
  <si>
    <t xml:space="preserve">REYVOW      </t>
  </si>
  <si>
    <t xml:space="preserve">SUMATRIPTAN </t>
  </si>
  <si>
    <t xml:space="preserve">UBRELVY     </t>
  </si>
  <si>
    <t xml:space="preserve">SIRTURO     </t>
  </si>
  <si>
    <t>ANTIMYCOBACTERIALS</t>
  </si>
  <si>
    <t xml:space="preserve">ABIRATERONE </t>
  </si>
  <si>
    <t>ANTINEOPLASTICS</t>
  </si>
  <si>
    <t xml:space="preserve">AFINITOR    </t>
  </si>
  <si>
    <t>AFINITOR DIS</t>
  </si>
  <si>
    <t xml:space="preserve">BALVERSA    </t>
  </si>
  <si>
    <t xml:space="preserve">BEXAROTENE  </t>
  </si>
  <si>
    <t xml:space="preserve">BRAFTOVI    </t>
  </si>
  <si>
    <t>CAPECITABINE</t>
  </si>
  <si>
    <t xml:space="preserve">COPIKTRA    </t>
  </si>
  <si>
    <t xml:space="preserve">COTELLIC    </t>
  </si>
  <si>
    <t xml:space="preserve">DAURISMO    </t>
  </si>
  <si>
    <t xml:space="preserve">EMCYT       </t>
  </si>
  <si>
    <t xml:space="preserve">ERIVEDGE    </t>
  </si>
  <si>
    <t xml:space="preserve">ERLEADA     </t>
  </si>
  <si>
    <t xml:space="preserve">ETOPOSIDE   </t>
  </si>
  <si>
    <t xml:space="preserve">EVEROLIMUS  </t>
  </si>
  <si>
    <t xml:space="preserve">EVOMELA     </t>
  </si>
  <si>
    <t xml:space="preserve">FARYDAK     </t>
  </si>
  <si>
    <t xml:space="preserve">GLEOSTINE   </t>
  </si>
  <si>
    <t xml:space="preserve">HYCAMTIN    </t>
  </si>
  <si>
    <t xml:space="preserve">IBRANCE     </t>
  </si>
  <si>
    <t xml:space="preserve">IDHIFA      </t>
  </si>
  <si>
    <t xml:space="preserve">INQOVI      </t>
  </si>
  <si>
    <t xml:space="preserve">INREBIC     </t>
  </si>
  <si>
    <t xml:space="preserve">JAKAFI      </t>
  </si>
  <si>
    <t xml:space="preserve">KESIMPTA    </t>
  </si>
  <si>
    <t xml:space="preserve">KOSELUGO    </t>
  </si>
  <si>
    <t xml:space="preserve">LONSURF     </t>
  </si>
  <si>
    <t xml:space="preserve">MATULANE    </t>
  </si>
  <si>
    <t xml:space="preserve">MEKINIST    </t>
  </si>
  <si>
    <t xml:space="preserve">MEKTOVI     </t>
  </si>
  <si>
    <t xml:space="preserve">MESNEX      </t>
  </si>
  <si>
    <t xml:space="preserve">NEXAVAR     </t>
  </si>
  <si>
    <t xml:space="preserve">NINLARO     </t>
  </si>
  <si>
    <t xml:space="preserve">NUBEQA      </t>
  </si>
  <si>
    <t xml:space="preserve">ODOMZO      </t>
  </si>
  <si>
    <t xml:space="preserve">ONUREG      </t>
  </si>
  <si>
    <t xml:space="preserve">PEMAZYRE    </t>
  </si>
  <si>
    <t>PIQRAY 200MG</t>
  </si>
  <si>
    <t>PIQRAY 250MG</t>
  </si>
  <si>
    <t>PIQRAY 300MG</t>
  </si>
  <si>
    <t xml:space="preserve">POMALYST    </t>
  </si>
  <si>
    <t xml:space="preserve">REVLIMID    </t>
  </si>
  <si>
    <t xml:space="preserve">ROZLYTREK   </t>
  </si>
  <si>
    <t xml:space="preserve">RUBRACA     </t>
  </si>
  <si>
    <t xml:space="preserve">RYDAPT      </t>
  </si>
  <si>
    <t xml:space="preserve">STIVARGA    </t>
  </si>
  <si>
    <t xml:space="preserve">SUTENT      </t>
  </si>
  <si>
    <t xml:space="preserve">TAFINLAR    </t>
  </si>
  <si>
    <t xml:space="preserve">TALZENNA    </t>
  </si>
  <si>
    <t xml:space="preserve">TARGRETIN   </t>
  </si>
  <si>
    <t xml:space="preserve">TAZVERIK    </t>
  </si>
  <si>
    <t xml:space="preserve">TEMODAR     </t>
  </si>
  <si>
    <t>TEMOZOLOMIDE</t>
  </si>
  <si>
    <t xml:space="preserve">THALOMID    </t>
  </si>
  <si>
    <t xml:space="preserve">TIBSOVO     </t>
  </si>
  <si>
    <t xml:space="preserve">TRETINOIN   </t>
  </si>
  <si>
    <t xml:space="preserve">VALCHLOR    </t>
  </si>
  <si>
    <t xml:space="preserve">VENCLEXTA   </t>
  </si>
  <si>
    <t xml:space="preserve">VERZENIO    </t>
  </si>
  <si>
    <t xml:space="preserve">VITRAKVI    </t>
  </si>
  <si>
    <t xml:space="preserve">XELODA      </t>
  </si>
  <si>
    <t xml:space="preserve">XPOVIO      </t>
  </si>
  <si>
    <t xml:space="preserve">XTANDI      </t>
  </si>
  <si>
    <t xml:space="preserve">YONSA       </t>
  </si>
  <si>
    <t xml:space="preserve">ZEJULA      </t>
  </si>
  <si>
    <t xml:space="preserve">ZELBORAF    </t>
  </si>
  <si>
    <t xml:space="preserve">ZOLINZA     </t>
  </si>
  <si>
    <t xml:space="preserve">ZYDELIG     </t>
  </si>
  <si>
    <t xml:space="preserve">ZYTIGA      </t>
  </si>
  <si>
    <t xml:space="preserve">OTREXUP     </t>
  </si>
  <si>
    <t>ANTINEOPLASTICS, IMMUNOLOGICAL AGENTS</t>
  </si>
  <si>
    <t xml:space="preserve">RASUVO      </t>
  </si>
  <si>
    <t xml:space="preserve">XATMEP      </t>
  </si>
  <si>
    <t xml:space="preserve">SAXENDA     </t>
  </si>
  <si>
    <t>ANTI-OBESITY AGENTS</t>
  </si>
  <si>
    <t xml:space="preserve">IMPAVIDO    </t>
  </si>
  <si>
    <t>ANTIPARASITICS</t>
  </si>
  <si>
    <t xml:space="preserve">GOCOVRI     </t>
  </si>
  <si>
    <t>ANTIPARKINSON AGENTS</t>
  </si>
  <si>
    <t xml:space="preserve">NOURIANZ    </t>
  </si>
  <si>
    <t xml:space="preserve">ONGENTYS    </t>
  </si>
  <si>
    <t xml:space="preserve">XADAGO      </t>
  </si>
  <si>
    <t xml:space="preserve">NUPLAZID    </t>
  </si>
  <si>
    <t>ANTIPSYCHOTICS</t>
  </si>
  <si>
    <t xml:space="preserve">VRAYLAR     </t>
  </si>
  <si>
    <t>ADEFOV DIPIV</t>
  </si>
  <si>
    <t>ANTIVIRALS</t>
  </si>
  <si>
    <t xml:space="preserve">BARACLUDE   </t>
  </si>
  <si>
    <t xml:space="preserve">DAKLINZA    </t>
  </si>
  <si>
    <t xml:space="preserve">EPCLUSA     </t>
  </si>
  <si>
    <t xml:space="preserve">HARVONI     </t>
  </si>
  <si>
    <t xml:space="preserve">HEPSERA     </t>
  </si>
  <si>
    <t>LEDIP-SOFOSB</t>
  </si>
  <si>
    <t xml:space="preserve">MAVYRET     </t>
  </si>
  <si>
    <t xml:space="preserve">PREVYMIS    </t>
  </si>
  <si>
    <t xml:space="preserve">RUKOBIA     </t>
  </si>
  <si>
    <t xml:space="preserve">SITAVIG     </t>
  </si>
  <si>
    <t>SOFOS/VELPAT</t>
  </si>
  <si>
    <t xml:space="preserve">SOVALDI     </t>
  </si>
  <si>
    <t xml:space="preserve">VEMLIDY     </t>
  </si>
  <si>
    <t xml:space="preserve">VIEKIRA PAK </t>
  </si>
  <si>
    <t xml:space="preserve">ZEPATIER    </t>
  </si>
  <si>
    <t xml:space="preserve">CAPLYTA     </t>
  </si>
  <si>
    <t>ATARACTICS-TRANQUILIZERS</t>
  </si>
  <si>
    <t xml:space="preserve">OZEMPIC     </t>
  </si>
  <si>
    <t>BLOOD GLUCOSE REGULATORS</t>
  </si>
  <si>
    <t xml:space="preserve">RYBELSUS    </t>
  </si>
  <si>
    <t xml:space="preserve">SOLIQUA     </t>
  </si>
  <si>
    <t>SYMLINPEN 60</t>
  </si>
  <si>
    <t>SYMLNPEN 120</t>
  </si>
  <si>
    <t xml:space="preserve">TANZEUM     </t>
  </si>
  <si>
    <t xml:space="preserve">TRULICITY   </t>
  </si>
  <si>
    <t xml:space="preserve">VICTOZA     </t>
  </si>
  <si>
    <t xml:space="preserve">AMICAR      </t>
  </si>
  <si>
    <t>BLOOD PRODUCTS AND MODIFIERS</t>
  </si>
  <si>
    <t>AMINOCAPR AC</t>
  </si>
  <si>
    <t>AMINOCAPROIC</t>
  </si>
  <si>
    <t xml:space="preserve">DOPTELET    </t>
  </si>
  <si>
    <t xml:space="preserve">ENOXAPARIN  </t>
  </si>
  <si>
    <t xml:space="preserve">EPOGEN      </t>
  </si>
  <si>
    <t xml:space="preserve">ESPEROCT    </t>
  </si>
  <si>
    <t xml:space="preserve">FIBRYGA     </t>
  </si>
  <si>
    <t xml:space="preserve">HELIXATE FS </t>
  </si>
  <si>
    <t xml:space="preserve">HEMOFIL M   </t>
  </si>
  <si>
    <t xml:space="preserve">IXINITY     </t>
  </si>
  <si>
    <t xml:space="preserve">JIVI        </t>
  </si>
  <si>
    <t xml:space="preserve">KOATE       </t>
  </si>
  <si>
    <t xml:space="preserve">KOATE-DVI   </t>
  </si>
  <si>
    <t xml:space="preserve">KOGENATE FS </t>
  </si>
  <si>
    <t xml:space="preserve">MIRCERA     </t>
  </si>
  <si>
    <t xml:space="preserve">MONOCLATE-P </t>
  </si>
  <si>
    <t xml:space="preserve">MONONINE    </t>
  </si>
  <si>
    <t xml:space="preserve">OBIZUR      </t>
  </si>
  <si>
    <t xml:space="preserve">PROCRIT     </t>
  </si>
  <si>
    <t xml:space="preserve">PROFILNINE  </t>
  </si>
  <si>
    <t xml:space="preserve">PROMACTA    </t>
  </si>
  <si>
    <t xml:space="preserve">REBINYN     </t>
  </si>
  <si>
    <t xml:space="preserve">REBLOZYL    </t>
  </si>
  <si>
    <t xml:space="preserve">RECOMBINATE </t>
  </si>
  <si>
    <t xml:space="preserve">RETACRIT    </t>
  </si>
  <si>
    <t xml:space="preserve">RIASTAP     </t>
  </si>
  <si>
    <t xml:space="preserve">TAVALISSE   </t>
  </si>
  <si>
    <t>THROMBAT III</t>
  </si>
  <si>
    <t xml:space="preserve">TRETTEN     </t>
  </si>
  <si>
    <t xml:space="preserve">VONVENDI    </t>
  </si>
  <si>
    <t xml:space="preserve">WILATE      </t>
  </si>
  <si>
    <t xml:space="preserve">JUXTAPID    </t>
  </si>
  <si>
    <t>CARDIOVASCULAR AGENTS</t>
  </si>
  <si>
    <t xml:space="preserve">NORTHERA    </t>
  </si>
  <si>
    <t xml:space="preserve">PRALUENT    </t>
  </si>
  <si>
    <t xml:space="preserve">REPATHA     </t>
  </si>
  <si>
    <t>REPATHA PUSH</t>
  </si>
  <si>
    <t>REPATHA SURE</t>
  </si>
  <si>
    <t xml:space="preserve">VECAMYL     </t>
  </si>
  <si>
    <t xml:space="preserve">AMPYRA      </t>
  </si>
  <si>
    <t>CENTRAL NERVOUS SYSTEM AGENTS</t>
  </si>
  <si>
    <t xml:space="preserve">AUBAGIO     </t>
  </si>
  <si>
    <t xml:space="preserve">AUSTEDO     </t>
  </si>
  <si>
    <t xml:space="preserve">BAFIERTAM   </t>
  </si>
  <si>
    <t xml:space="preserve">COPAXONE    </t>
  </si>
  <si>
    <t>DALFAMPRIDIN</t>
  </si>
  <si>
    <t>DIMETHYL FUM</t>
  </si>
  <si>
    <t xml:space="preserve">FIRDAPSE    </t>
  </si>
  <si>
    <t xml:space="preserve">GILENYA     </t>
  </si>
  <si>
    <t xml:space="preserve">GLATIRAMER  </t>
  </si>
  <si>
    <t xml:space="preserve">GLATOPA     </t>
  </si>
  <si>
    <t xml:space="preserve">INGREZZA    </t>
  </si>
  <si>
    <t xml:space="preserve">MAVENCLAD   </t>
  </si>
  <si>
    <t xml:space="preserve">MAYZENT     </t>
  </si>
  <si>
    <t xml:space="preserve">PLEGRIDY    </t>
  </si>
  <si>
    <t>PLEGRIDY PEN</t>
  </si>
  <si>
    <t xml:space="preserve">REBIF       </t>
  </si>
  <si>
    <t>REBIF REBIDO</t>
  </si>
  <si>
    <t>REBIF TITRTN</t>
  </si>
  <si>
    <t xml:space="preserve">RUZURGI     </t>
  </si>
  <si>
    <t xml:space="preserve">TECFIDERA   </t>
  </si>
  <si>
    <t>TETRABENAZIN</t>
  </si>
  <si>
    <t xml:space="preserve">VUMERITY    </t>
  </si>
  <si>
    <t xml:space="preserve">XENAZINE    </t>
  </si>
  <si>
    <t xml:space="preserve">ZEPOSIA     </t>
  </si>
  <si>
    <t>ZEPOSIA 7DAY</t>
  </si>
  <si>
    <t>DERMATOLOGICAL AGENTS</t>
  </si>
  <si>
    <t xml:space="preserve">KORLYM      </t>
  </si>
  <si>
    <t>DIABETIC THERAPY</t>
  </si>
  <si>
    <t xml:space="preserve">CARBAGLU    </t>
  </si>
  <si>
    <t>ELECTROLYTES/MINERALS/METALS/VITAMINS</t>
  </si>
  <si>
    <t xml:space="preserve">CLOVIQUE    </t>
  </si>
  <si>
    <t xml:space="preserve">DEFERASIROX </t>
  </si>
  <si>
    <t xml:space="preserve">DEFERIPRONE </t>
  </si>
  <si>
    <t xml:space="preserve">EXJADE      </t>
  </si>
  <si>
    <t>FERPRX 2-DAY</t>
  </si>
  <si>
    <t xml:space="preserve">FERRIPROX   </t>
  </si>
  <si>
    <t xml:space="preserve">JADENU      </t>
  </si>
  <si>
    <t xml:space="preserve">JYNARQUE    </t>
  </si>
  <si>
    <t xml:space="preserve">SAMSCA      </t>
  </si>
  <si>
    <t xml:space="preserve">SYPRINE     </t>
  </si>
  <si>
    <t xml:space="preserve">TOLVAPTAN   </t>
  </si>
  <si>
    <t xml:space="preserve">TRIENTINE   </t>
  </si>
  <si>
    <t xml:space="preserve">MOTEGRITY   </t>
  </si>
  <si>
    <t>GASTROINTESTINAL AGENTS</t>
  </si>
  <si>
    <t xml:space="preserve">MYALEPT     </t>
  </si>
  <si>
    <t xml:space="preserve">RELISTOR    </t>
  </si>
  <si>
    <t xml:space="preserve">XERMELO     </t>
  </si>
  <si>
    <t xml:space="preserve">SEROSTIM    </t>
  </si>
  <si>
    <t>GASTROINTESTINAL AGENTS, HORMONAL AGENTS, STIMULANT/REPLACEMENT/MODIFYING (PITUITARY)</t>
  </si>
  <si>
    <t xml:space="preserve">ZOMACTON    </t>
  </si>
  <si>
    <t xml:space="preserve">BUPHENYL    </t>
  </si>
  <si>
    <t>GENETIC OR ENZYME OR PROTEIN DISORDER: REPLACEMENT, MODIFIERS, TREATMENT</t>
  </si>
  <si>
    <t xml:space="preserve">CERDELGA    </t>
  </si>
  <si>
    <t xml:space="preserve">CHOLBAM     </t>
  </si>
  <si>
    <t xml:space="preserve">CYSTADANE   </t>
  </si>
  <si>
    <t xml:space="preserve">CYSTAGON    </t>
  </si>
  <si>
    <t xml:space="preserve">CYSTARAN    </t>
  </si>
  <si>
    <t xml:space="preserve">DOJOLVI     </t>
  </si>
  <si>
    <t xml:space="preserve">ENDARI      </t>
  </si>
  <si>
    <t xml:space="preserve">EVRYSDI     </t>
  </si>
  <si>
    <t xml:space="preserve">KEVEYIS     </t>
  </si>
  <si>
    <t xml:space="preserve">KUVAN       </t>
  </si>
  <si>
    <t xml:space="preserve">MIGLUSTAT   </t>
  </si>
  <si>
    <t xml:space="preserve">NITISINONE  </t>
  </si>
  <si>
    <t xml:space="preserve">NITYR       </t>
  </si>
  <si>
    <t xml:space="preserve">OCALIVA     </t>
  </si>
  <si>
    <t xml:space="preserve">ORFADIN     </t>
  </si>
  <si>
    <t xml:space="preserve">OXBRYTA     </t>
  </si>
  <si>
    <t xml:space="preserve">PALYNZIQ    </t>
  </si>
  <si>
    <t>PHENYLBUTYRA</t>
  </si>
  <si>
    <t xml:space="preserve">PROCYSBI    </t>
  </si>
  <si>
    <t xml:space="preserve">RAVICTI     </t>
  </si>
  <si>
    <t xml:space="preserve">SAPROPTERIN </t>
  </si>
  <si>
    <t>SODIUM PHENY</t>
  </si>
  <si>
    <t xml:space="preserve">STRENSIQ    </t>
  </si>
  <si>
    <t xml:space="preserve">TEGSEDI     </t>
  </si>
  <si>
    <t xml:space="preserve">VYNDAMAX    </t>
  </si>
  <si>
    <t xml:space="preserve">VYNDAQEL    </t>
  </si>
  <si>
    <t xml:space="preserve">ZAVESCA     </t>
  </si>
  <si>
    <t xml:space="preserve">THIOLA      </t>
  </si>
  <si>
    <t>GENITOURINARY AGENTS</t>
  </si>
  <si>
    <t xml:space="preserve">NEUPOGEN    </t>
  </si>
  <si>
    <t>HEMATINICS &amp; BLOOD CELL STIMULATORS</t>
  </si>
  <si>
    <t>HEMOSTATICS</t>
  </si>
  <si>
    <t xml:space="preserve">EMFLAZA     </t>
  </si>
  <si>
    <t>HORMONAL AGENTS, STIMULANT/REPLACEMENT/MODIFYING (ADRENAL)</t>
  </si>
  <si>
    <t xml:space="preserve">ORTIKOS     </t>
  </si>
  <si>
    <t>HORMONAL AGENTS, STIMULANT/REPLACEMENT/MODIFYING (ADRENAL), INFLAMMATORY BOWEL DISEASE AGENTS</t>
  </si>
  <si>
    <t xml:space="preserve">GENOTROPIN  </t>
  </si>
  <si>
    <t>HORMONAL AGENTS, STIMULANT/REPLACEMENT/MODIFYING (PITUITARY)</t>
  </si>
  <si>
    <t xml:space="preserve">OMNITROPE   </t>
  </si>
  <si>
    <t xml:space="preserve">SAIZEN      </t>
  </si>
  <si>
    <t xml:space="preserve">SAIZENPREP  </t>
  </si>
  <si>
    <t xml:space="preserve">ZORBTIVE    </t>
  </si>
  <si>
    <t xml:space="preserve">LYSODREN    </t>
  </si>
  <si>
    <t>HORMONAL AGENTS, SUPPRESSANT (ADRENAL)</t>
  </si>
  <si>
    <t>BYNFEZIA PEN</t>
  </si>
  <si>
    <t>HORMONAL AGENTS, SUPPRESSANT (PITUITARY)</t>
  </si>
  <si>
    <t xml:space="preserve">ELIGARD     </t>
  </si>
  <si>
    <t xml:space="preserve">LEUPROLIDE  </t>
  </si>
  <si>
    <t xml:space="preserve">MYCAPSSA    </t>
  </si>
  <si>
    <t xml:space="preserve">OCTREOTIDE  </t>
  </si>
  <si>
    <t xml:space="preserve">SANDOSTATIN </t>
  </si>
  <si>
    <t xml:space="preserve">SIGNIFOR    </t>
  </si>
  <si>
    <t xml:space="preserve">SOMATULINE  </t>
  </si>
  <si>
    <t xml:space="preserve">SOMAVERT    </t>
  </si>
  <si>
    <t xml:space="preserve">DUPIXENT    </t>
  </si>
  <si>
    <t>IMMUNOLOGICAL AGENTS</t>
  </si>
  <si>
    <t xml:space="preserve">ENBREL      </t>
  </si>
  <si>
    <t xml:space="preserve">KEVZARA     </t>
  </si>
  <si>
    <t xml:space="preserve">KINERET     </t>
  </si>
  <si>
    <t xml:space="preserve">LEUKINE     </t>
  </si>
  <si>
    <t xml:space="preserve">NEULASTA    </t>
  </si>
  <si>
    <t xml:space="preserve">NIVESTYM    </t>
  </si>
  <si>
    <t xml:space="preserve">OLUMIANT    </t>
  </si>
  <si>
    <t xml:space="preserve">PEGASYS     </t>
  </si>
  <si>
    <t xml:space="preserve">PEGINTRON   </t>
  </si>
  <si>
    <t xml:space="preserve">RINVOQ      </t>
  </si>
  <si>
    <t xml:space="preserve">SILIQ       </t>
  </si>
  <si>
    <t xml:space="preserve">SIMPONI     </t>
  </si>
  <si>
    <t xml:space="preserve">SKYRIZI     </t>
  </si>
  <si>
    <t xml:space="preserve">STELARA     </t>
  </si>
  <si>
    <t xml:space="preserve">SYLATRON    </t>
  </si>
  <si>
    <t xml:space="preserve">TAKHZYRO    </t>
  </si>
  <si>
    <t xml:space="preserve">TALTZ       </t>
  </si>
  <si>
    <t xml:space="preserve">TREMFYA     </t>
  </si>
  <si>
    <t xml:space="preserve">UDENYCA     </t>
  </si>
  <si>
    <t xml:space="preserve">XELJANZ     </t>
  </si>
  <si>
    <t xml:space="preserve">XELJANZ XR  </t>
  </si>
  <si>
    <t xml:space="preserve">XOLAIR      </t>
  </si>
  <si>
    <t xml:space="preserve">ZARXIO      </t>
  </si>
  <si>
    <t xml:space="preserve">ZIEXTENZO   </t>
  </si>
  <si>
    <t xml:space="preserve">CINACALCET  </t>
  </si>
  <si>
    <t>METABOLIC BONE DISEASE AGENTS</t>
  </si>
  <si>
    <t xml:space="preserve">MIACALCIN   </t>
  </si>
  <si>
    <t xml:space="preserve">NATPARA     </t>
  </si>
  <si>
    <t xml:space="preserve">SENSIPAR    </t>
  </si>
  <si>
    <t xml:space="preserve">TYMLOS      </t>
  </si>
  <si>
    <t>ALPHANINE SD</t>
  </si>
  <si>
    <t>MISCELLANEOUS</t>
  </si>
  <si>
    <t xml:space="preserve">GALAFOLD    </t>
  </si>
  <si>
    <t xml:space="preserve">KCENTRA     </t>
  </si>
  <si>
    <t>NOVOSEVEN RT</t>
  </si>
  <si>
    <t xml:space="preserve">NUWIQ       </t>
  </si>
  <si>
    <t xml:space="preserve">RIXUBIS     </t>
  </si>
  <si>
    <t xml:space="preserve">SIKLOS      </t>
  </si>
  <si>
    <t xml:space="preserve">XYNTHA      </t>
  </si>
  <si>
    <t>XYNTHA SOLOF</t>
  </si>
  <si>
    <t xml:space="preserve">OXERVATE    </t>
  </si>
  <si>
    <t>OPHTHALMIC AGENTS</t>
  </si>
  <si>
    <t xml:space="preserve">AMBRISENTAN </t>
  </si>
  <si>
    <t>OTHER ANTIHYPERTENSIVES</t>
  </si>
  <si>
    <t xml:space="preserve">BOSENTAN    </t>
  </si>
  <si>
    <t xml:space="preserve">DEMSER      </t>
  </si>
  <si>
    <t xml:space="preserve">METYROSINE  </t>
  </si>
  <si>
    <t xml:space="preserve">ISTURISA    </t>
  </si>
  <si>
    <t>OTHER HORMONES</t>
  </si>
  <si>
    <t xml:space="preserve">ADCIRCA     </t>
  </si>
  <si>
    <t>RESPIRATORY TRACT/PULMONARY AGENTS</t>
  </si>
  <si>
    <t xml:space="preserve">ADEMPAS     </t>
  </si>
  <si>
    <t xml:space="preserve">ALYQ        </t>
  </si>
  <si>
    <t xml:space="preserve">CAYSTON     </t>
  </si>
  <si>
    <t xml:space="preserve">DUAKLIR     </t>
  </si>
  <si>
    <t xml:space="preserve">ESBRIET     </t>
  </si>
  <si>
    <t xml:space="preserve">KALYDECO    </t>
  </si>
  <si>
    <t xml:space="preserve">LETAIRIS    </t>
  </si>
  <si>
    <t xml:space="preserve">NUCALA      </t>
  </si>
  <si>
    <t xml:space="preserve">OFEV        </t>
  </si>
  <si>
    <t xml:space="preserve">OPSUMIT     </t>
  </si>
  <si>
    <t xml:space="preserve">ORENITRAM   </t>
  </si>
  <si>
    <t xml:space="preserve">ORKAMBI     </t>
  </si>
  <si>
    <t xml:space="preserve">PULMOZYME   </t>
  </si>
  <si>
    <t xml:space="preserve">REVATIO     </t>
  </si>
  <si>
    <t xml:space="preserve">SILDENAFIL  </t>
  </si>
  <si>
    <t xml:space="preserve">SYMDEKO     </t>
  </si>
  <si>
    <t xml:space="preserve">SYMJEPI     </t>
  </si>
  <si>
    <t xml:space="preserve">TRACLEER    </t>
  </si>
  <si>
    <t xml:space="preserve">TRIKAFTA    </t>
  </si>
  <si>
    <t xml:space="preserve">TYVASO      </t>
  </si>
  <si>
    <t>TYVASO REFIL</t>
  </si>
  <si>
    <t>TYVASO START</t>
  </si>
  <si>
    <t xml:space="preserve">UPTRAVI     </t>
  </si>
  <si>
    <t xml:space="preserve">VENTAVIS    </t>
  </si>
  <si>
    <t xml:space="preserve">TADALAFIL   </t>
  </si>
  <si>
    <t>SEXUAL DISORDER AGENTS</t>
  </si>
  <si>
    <t xml:space="preserve">HETLIOZ     </t>
  </si>
  <si>
    <t>SLEEP DISORDER AGENTS</t>
  </si>
  <si>
    <t xml:space="preserve">WAKIX       </t>
  </si>
  <si>
    <t xml:space="preserve">XYREM       </t>
  </si>
  <si>
    <t xml:space="preserve">XYWAV       </t>
  </si>
  <si>
    <t>TB PREPARATIONS</t>
  </si>
  <si>
    <t>TETRACYCLINES</t>
  </si>
  <si>
    <t>Envolve Pharmacy Solutions</t>
  </si>
  <si>
    <t>Health Net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</si>
</sst>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tabSelected="1" zoomScaleNormal="100" zoomScaleSheetLayoutView="100" zoomScalePageLayoutView="115" workbookViewId="0"/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2">
        <v>2021</v>
      </c>
    </row>
    <row r="7" spans="1:3" ht="15.75" x14ac:dyDescent="0.2">
      <c r="A7" s="51" t="s">
        <v>3</v>
      </c>
      <c r="B7" s="52" t="s">
        <v>10</v>
      </c>
      <c r="C7" s="53">
        <v>66141</v>
      </c>
    </row>
    <row r="8" spans="1:3" ht="15.75" x14ac:dyDescent="0.2">
      <c r="A8" s="51" t="s">
        <v>4</v>
      </c>
      <c r="B8" s="52" t="s">
        <v>5</v>
      </c>
      <c r="C8" s="128" t="s">
        <v>470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7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8"/>
      <c r="C15" s="58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8"/>
      <c r="C17" s="58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9"/>
      <c r="C19" s="58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8"/>
      <c r="C21" s="58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8"/>
      <c r="C23" s="58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8"/>
      <c r="C25" s="58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zoomScale="85" zoomScaleNormal="85" zoomScaleSheetLayoutView="85" zoomScalePageLayoutView="90" workbookViewId="0"/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4"/>
      <c r="B6" s="44"/>
      <c r="C6" s="44"/>
    </row>
    <row r="7" spans="1:3" ht="16.5" customHeight="1" x14ac:dyDescent="0.25">
      <c r="A7" s="73" t="str">
        <f>"Company Legal Name: "&amp;'Cover page'!C8</f>
        <v>Company Legal Name: Health Net Life Insurance Company</v>
      </c>
      <c r="B7" s="73"/>
      <c r="C7" s="73"/>
    </row>
    <row r="8" spans="1:3" ht="16.5" customHeight="1" x14ac:dyDescent="0.25">
      <c r="A8" s="60" t="str">
        <f>"Calendar Year: "&amp;'Cover page'!C6</f>
        <v>Calendar Year: 2021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20" t="str">
        <f>'Cover page'!C6&amp; " Total Paid Dollar Amount (PMPM)"</f>
        <v>2021 Total Paid Dollar Amount (PMPM)</v>
      </c>
      <c r="C11" s="20" t="s">
        <v>15</v>
      </c>
    </row>
    <row r="12" spans="1:3" ht="45" customHeight="1" x14ac:dyDescent="0.25">
      <c r="A12" s="12" t="s">
        <v>56</v>
      </c>
      <c r="B12" s="76">
        <v>9.2835744779336693</v>
      </c>
      <c r="C12" s="25">
        <f>B12/B19</f>
        <v>1.5262469939733814E-2</v>
      </c>
    </row>
    <row r="13" spans="1:3" ht="45.75" customHeight="1" x14ac:dyDescent="0.25">
      <c r="A13" s="12" t="s">
        <v>57</v>
      </c>
      <c r="B13" s="76">
        <v>21.0194105073525</v>
      </c>
      <c r="C13" s="25">
        <f>B13/B19</f>
        <v>3.4556530114766504E-2</v>
      </c>
    </row>
    <row r="14" spans="1:3" ht="45" customHeight="1" x14ac:dyDescent="0.25">
      <c r="A14" s="12" t="s">
        <v>58</v>
      </c>
      <c r="B14" s="76">
        <v>67.033018837733707</v>
      </c>
      <c r="C14" s="25">
        <f>B14/B19</f>
        <v>0.1102042577901782</v>
      </c>
    </row>
    <row r="15" spans="1:3" ht="45" customHeight="1" x14ac:dyDescent="0.25">
      <c r="A15" s="12" t="s">
        <v>47</v>
      </c>
      <c r="B15" s="26">
        <f>SUM(B12:B14)</f>
        <v>97.33600382301988</v>
      </c>
      <c r="C15" s="25">
        <f>B15/B19</f>
        <v>0.16002325784467852</v>
      </c>
    </row>
    <row r="16" spans="1:3" ht="45" customHeight="1" x14ac:dyDescent="0.25">
      <c r="A16" s="116" t="s">
        <v>54</v>
      </c>
      <c r="B16" s="77">
        <f>YoYcompofPrem!B15</f>
        <v>-19.4165235578816</v>
      </c>
      <c r="C16" s="25">
        <f>B16/B19</f>
        <v>-3.1921336748112282E-2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2021</v>
      </c>
      <c r="C18" s="63"/>
    </row>
    <row r="19" spans="1:3" ht="45" customHeight="1" x14ac:dyDescent="0.25">
      <c r="A19" s="12" t="s">
        <v>53</v>
      </c>
      <c r="B19" s="89">
        <f>YoYcompofPrem!$B$29</f>
        <v>608.26160605663938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zoomScaleNormal="100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Health Net Life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2021 Total Annual Plan Spending (i.e., Allowed) Dollar Amount (PMPM)</v>
      </c>
      <c r="C11" s="20" t="str">
        <f>'Cover page'!C6-1&amp; " Total Annual Plan Spending (i.e., Allowed) Dollar Amount (PMPM)"</f>
        <v>2020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8">
        <v>14.8762374029513</v>
      </c>
      <c r="C12" s="78">
        <v>15.270807891589399</v>
      </c>
      <c r="D12" s="25">
        <f>B12/C12-1</f>
        <v>-2.5838219656696304E-2</v>
      </c>
    </row>
    <row r="13" spans="1:4" ht="54.75" customHeight="1" x14ac:dyDescent="0.25">
      <c r="A13" s="12" t="s">
        <v>60</v>
      </c>
      <c r="B13" s="78">
        <v>23.4411413812864</v>
      </c>
      <c r="C13" s="78">
        <v>25.2049996864802</v>
      </c>
      <c r="D13" s="25">
        <f>B13/C13-1</f>
        <v>-6.9980493042415048E-2</v>
      </c>
    </row>
    <row r="14" spans="1:4" ht="47.25" x14ac:dyDescent="0.25">
      <c r="A14" s="12" t="s">
        <v>58</v>
      </c>
      <c r="B14" s="78">
        <v>68.578495200983099</v>
      </c>
      <c r="C14" s="78">
        <v>66.114526337014198</v>
      </c>
      <c r="D14" s="25">
        <f>B14/C14-1</f>
        <v>3.72681920370872E-2</v>
      </c>
    </row>
    <row r="15" spans="1:4" ht="45" customHeight="1" x14ac:dyDescent="0.25">
      <c r="A15" s="12" t="s">
        <v>55</v>
      </c>
      <c r="B15" s="37">
        <f>SUM(B12:B14)</f>
        <v>106.8958739852208</v>
      </c>
      <c r="C15" s="37">
        <f>SUM(C12:C14)</f>
        <v>106.59033391508379</v>
      </c>
      <c r="D15" s="25">
        <f>B15/C15-1</f>
        <v>2.8664894734302671E-3</v>
      </c>
    </row>
    <row r="16" spans="1:4" ht="45" customHeight="1" x14ac:dyDescent="0.25">
      <c r="A16" s="12" t="s">
        <v>40</v>
      </c>
      <c r="B16" s="77">
        <f>YoYcompofPrem!B15</f>
        <v>-19.4165235578816</v>
      </c>
      <c r="C16" s="77">
        <f>YoYcompofPrem!C15</f>
        <v>-11.158876162664873</v>
      </c>
      <c r="D16" s="25">
        <f>B16/C16-1</f>
        <v>0.74000708268857629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2021</v>
      </c>
      <c r="C18" s="8">
        <f>B18-1</f>
        <v>2020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608.26160605663938</v>
      </c>
      <c r="C19" s="78">
        <f>YoYcompofPrem!C29</f>
        <v>657.66905820695024</v>
      </c>
      <c r="D19" s="25">
        <f>B19/C19-1</f>
        <v>-7.512509754528196E-2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zoomScaleNormal="100" zoomScaleSheetLayoutView="100" zoomScalePageLayoutView="85" workbookViewId="0"/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Health Net Life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2021 (PMPM)</v>
      </c>
      <c r="C10" s="20" t="str">
        <f>'Cover page'!$C6-1&amp; " (PMPM)"</f>
        <v>2020 (PMPM)</v>
      </c>
      <c r="D10" s="20" t="s">
        <v>75</v>
      </c>
    </row>
    <row r="11" spans="1:4" ht="31.5" x14ac:dyDescent="0.25">
      <c r="A11" s="12" t="s">
        <v>61</v>
      </c>
      <c r="B11" s="79">
        <v>97.336003823019894</v>
      </c>
      <c r="C11" s="79">
        <v>97.848256037091701</v>
      </c>
      <c r="D11" s="30">
        <f>B11-C11</f>
        <v>-0.51225221407180754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79">
        <v>3.356887425650747</v>
      </c>
      <c r="C13" s="79">
        <v>2.6436831734719686</v>
      </c>
      <c r="D13" s="30">
        <f>B13-C13</f>
        <v>0.71320425217877848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0">
        <v>-19.4165235578816</v>
      </c>
      <c r="C15" s="80">
        <v>-11.158876162664873</v>
      </c>
      <c r="D15" s="70">
        <f>B15-C15</f>
        <v>-8.2576473952167273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79">
        <v>484.55268620364973</v>
      </c>
      <c r="C17" s="79">
        <v>429.13013857149645</v>
      </c>
      <c r="D17" s="30">
        <f>B17-C17</f>
        <v>55.422547632153282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1">
        <v>59.185117938205721</v>
      </c>
      <c r="C19" s="81">
        <v>47.542958282516402</v>
      </c>
      <c r="D19" s="34">
        <f>B19-C19</f>
        <v>11.642159655689319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79">
        <v>21.289156211982373</v>
      </c>
      <c r="C21" s="79">
        <v>23.018417037243257</v>
      </c>
      <c r="D21" s="30">
        <f>B21-C21</f>
        <v>-1.7292608252608836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79">
        <v>14.504147742331021</v>
      </c>
      <c r="C23" s="79">
        <v>32.106949323037078</v>
      </c>
      <c r="D23" s="30">
        <f>B23-C23</f>
        <v>-17.602801580706057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79">
        <v>-52.545869730318486</v>
      </c>
      <c r="C25" s="79">
        <v>36.537531944758257</v>
      </c>
      <c r="D25" s="30">
        <f>B25-C25</f>
        <v>-89.083401675076743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79">
        <v>0</v>
      </c>
      <c r="C27" s="79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608.26160605663938</v>
      </c>
      <c r="C29" s="30">
        <f>SUM(C11:C27)</f>
        <v>657.66905820695024</v>
      </c>
      <c r="D29" s="30">
        <f>B29-C29</f>
        <v>-49.40745215031086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2021</v>
      </c>
      <c r="C31" s="39">
        <f>B31-1</f>
        <v>2020</v>
      </c>
    </row>
    <row r="32" spans="1:4" ht="15.75" x14ac:dyDescent="0.25">
      <c r="A32" s="12" t="s">
        <v>37</v>
      </c>
      <c r="B32" s="82">
        <v>208282</v>
      </c>
      <c r="C32" s="82">
        <v>346711</v>
      </c>
    </row>
    <row r="33" spans="1:4" ht="31.5" x14ac:dyDescent="0.25">
      <c r="A33" s="12" t="s">
        <v>64</v>
      </c>
      <c r="B33" s="82">
        <v>208570</v>
      </c>
      <c r="C33" s="82">
        <v>346645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371"/>
  <sheetViews>
    <sheetView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132.85546875" style="1" bestFit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4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2021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78</v>
      </c>
      <c r="B11" s="19" t="s">
        <v>79</v>
      </c>
    </row>
    <row r="12" spans="1:10" x14ac:dyDescent="0.2">
      <c r="A12" s="19" t="s">
        <v>80</v>
      </c>
      <c r="B12" s="19" t="s">
        <v>81</v>
      </c>
    </row>
    <row r="13" spans="1:10" x14ac:dyDescent="0.2">
      <c r="A13" s="19" t="s">
        <v>82</v>
      </c>
      <c r="B13" s="19" t="s">
        <v>81</v>
      </c>
    </row>
    <row r="14" spans="1:10" x14ac:dyDescent="0.2">
      <c r="A14" s="19" t="s">
        <v>83</v>
      </c>
      <c r="B14" s="19" t="s">
        <v>81</v>
      </c>
    </row>
    <row r="15" spans="1:10" x14ac:dyDescent="0.2">
      <c r="A15" s="19" t="s">
        <v>84</v>
      </c>
      <c r="B15" s="19" t="s">
        <v>85</v>
      </c>
    </row>
    <row r="16" spans="1:10" x14ac:dyDescent="0.2">
      <c r="A16" s="19" t="s">
        <v>86</v>
      </c>
      <c r="B16" s="19" t="s">
        <v>85</v>
      </c>
    </row>
    <row r="17" spans="1:2" x14ac:dyDescent="0.2">
      <c r="A17" s="19" t="s">
        <v>87</v>
      </c>
      <c r="B17" s="19" t="s">
        <v>85</v>
      </c>
    </row>
    <row r="18" spans="1:2" x14ac:dyDescent="0.2">
      <c r="A18" s="19" t="s">
        <v>88</v>
      </c>
      <c r="B18" s="19" t="s">
        <v>85</v>
      </c>
    </row>
    <row r="19" spans="1:2" x14ac:dyDescent="0.2">
      <c r="A19" s="19" t="s">
        <v>89</v>
      </c>
      <c r="B19" s="19" t="s">
        <v>90</v>
      </c>
    </row>
    <row r="20" spans="1:2" x14ac:dyDescent="0.2">
      <c r="A20" s="19" t="s">
        <v>91</v>
      </c>
      <c r="B20" s="19" t="s">
        <v>92</v>
      </c>
    </row>
    <row r="21" spans="1:2" x14ac:dyDescent="0.2">
      <c r="A21" s="19" t="s">
        <v>93</v>
      </c>
      <c r="B21" s="19" t="s">
        <v>92</v>
      </c>
    </row>
    <row r="22" spans="1:2" x14ac:dyDescent="0.2">
      <c r="A22" s="19" t="s">
        <v>94</v>
      </c>
      <c r="B22" s="19" t="s">
        <v>92</v>
      </c>
    </row>
    <row r="23" spans="1:2" x14ac:dyDescent="0.2">
      <c r="A23" s="19" t="s">
        <v>95</v>
      </c>
      <c r="B23" s="19" t="s">
        <v>92</v>
      </c>
    </row>
    <row r="24" spans="1:2" x14ac:dyDescent="0.2">
      <c r="A24" s="19" t="s">
        <v>96</v>
      </c>
      <c r="B24" s="19" t="s">
        <v>92</v>
      </c>
    </row>
    <row r="25" spans="1:2" x14ac:dyDescent="0.2">
      <c r="A25" s="19" t="s">
        <v>97</v>
      </c>
      <c r="B25" s="19" t="s">
        <v>92</v>
      </c>
    </row>
    <row r="26" spans="1:2" x14ac:dyDescent="0.2">
      <c r="A26" s="19" t="s">
        <v>98</v>
      </c>
      <c r="B26" s="19" t="s">
        <v>92</v>
      </c>
    </row>
    <row r="27" spans="1:2" x14ac:dyDescent="0.2">
      <c r="A27" s="19" t="s">
        <v>99</v>
      </c>
      <c r="B27" s="19" t="s">
        <v>92</v>
      </c>
    </row>
    <row r="28" spans="1:2" x14ac:dyDescent="0.2">
      <c r="A28" s="19" t="s">
        <v>100</v>
      </c>
      <c r="B28" s="19" t="s">
        <v>92</v>
      </c>
    </row>
    <row r="29" spans="1:2" x14ac:dyDescent="0.2">
      <c r="A29" s="19" t="s">
        <v>101</v>
      </c>
      <c r="B29" s="19" t="s">
        <v>92</v>
      </c>
    </row>
    <row r="30" spans="1:2" x14ac:dyDescent="0.2">
      <c r="A30" s="19" t="s">
        <v>102</v>
      </c>
      <c r="B30" s="19" t="s">
        <v>92</v>
      </c>
    </row>
    <row r="31" spans="1:2" x14ac:dyDescent="0.2">
      <c r="A31" s="19" t="s">
        <v>103</v>
      </c>
      <c r="B31" s="19" t="s">
        <v>104</v>
      </c>
    </row>
    <row r="32" spans="1:2" x14ac:dyDescent="0.2">
      <c r="A32" s="19" t="s">
        <v>105</v>
      </c>
      <c r="B32" s="19" t="s">
        <v>106</v>
      </c>
    </row>
    <row r="33" spans="1:2" x14ac:dyDescent="0.2">
      <c r="A33" s="19" t="s">
        <v>107</v>
      </c>
      <c r="B33" s="19" t="s">
        <v>108</v>
      </c>
    </row>
    <row r="34" spans="1:2" x14ac:dyDescent="0.2">
      <c r="A34" s="19" t="s">
        <v>109</v>
      </c>
      <c r="B34" s="19" t="s">
        <v>110</v>
      </c>
    </row>
    <row r="35" spans="1:2" x14ac:dyDescent="0.2">
      <c r="A35" s="19" t="s">
        <v>111</v>
      </c>
      <c r="B35" s="19" t="s">
        <v>110</v>
      </c>
    </row>
    <row r="36" spans="1:2" x14ac:dyDescent="0.2">
      <c r="A36" s="19" t="s">
        <v>112</v>
      </c>
      <c r="B36" s="19" t="s">
        <v>110</v>
      </c>
    </row>
    <row r="37" spans="1:2" x14ac:dyDescent="0.2">
      <c r="A37" s="19" t="s">
        <v>113</v>
      </c>
      <c r="B37" s="19" t="s">
        <v>110</v>
      </c>
    </row>
    <row r="38" spans="1:2" x14ac:dyDescent="0.2">
      <c r="A38" s="19" t="s">
        <v>114</v>
      </c>
      <c r="B38" s="19" t="s">
        <v>110</v>
      </c>
    </row>
    <row r="39" spans="1:2" x14ac:dyDescent="0.2">
      <c r="A39" s="19" t="s">
        <v>115</v>
      </c>
      <c r="B39" s="19" t="s">
        <v>110</v>
      </c>
    </row>
    <row r="40" spans="1:2" x14ac:dyDescent="0.2">
      <c r="A40" s="19" t="s">
        <v>116</v>
      </c>
      <c r="B40" s="19" t="s">
        <v>110</v>
      </c>
    </row>
    <row r="41" spans="1:2" x14ac:dyDescent="0.2">
      <c r="A41" s="19" t="s">
        <v>117</v>
      </c>
      <c r="B41" s="19" t="s">
        <v>110</v>
      </c>
    </row>
    <row r="42" spans="1:2" x14ac:dyDescent="0.2">
      <c r="A42" s="19" t="s">
        <v>118</v>
      </c>
      <c r="B42" s="19" t="s">
        <v>119</v>
      </c>
    </row>
    <row r="43" spans="1:2" x14ac:dyDescent="0.2">
      <c r="A43" s="19" t="s">
        <v>120</v>
      </c>
      <c r="B43" s="19" t="s">
        <v>121</v>
      </c>
    </row>
    <row r="44" spans="1:2" x14ac:dyDescent="0.2">
      <c r="A44" s="19" t="s">
        <v>122</v>
      </c>
      <c r="B44" s="19" t="s">
        <v>121</v>
      </c>
    </row>
    <row r="45" spans="1:2" x14ac:dyDescent="0.2">
      <c r="A45" s="19" t="s">
        <v>123</v>
      </c>
      <c r="B45" s="19" t="s">
        <v>121</v>
      </c>
    </row>
    <row r="46" spans="1:2" x14ac:dyDescent="0.2">
      <c r="A46" s="19" t="s">
        <v>124</v>
      </c>
      <c r="B46" s="19" t="s">
        <v>121</v>
      </c>
    </row>
    <row r="47" spans="1:2" x14ac:dyDescent="0.2">
      <c r="A47" s="19" t="s">
        <v>125</v>
      </c>
      <c r="B47" s="19" t="s">
        <v>121</v>
      </c>
    </row>
    <row r="48" spans="1:2" x14ac:dyDescent="0.2">
      <c r="A48" s="19" t="s">
        <v>126</v>
      </c>
      <c r="B48" s="19" t="s">
        <v>121</v>
      </c>
    </row>
    <row r="49" spans="1:2" x14ac:dyDescent="0.2">
      <c r="A49" s="19" t="s">
        <v>127</v>
      </c>
      <c r="B49" s="19" t="s">
        <v>121</v>
      </c>
    </row>
    <row r="50" spans="1:2" x14ac:dyDescent="0.2">
      <c r="A50" s="19" t="s">
        <v>128</v>
      </c>
      <c r="B50" s="19" t="s">
        <v>121</v>
      </c>
    </row>
    <row r="51" spans="1:2" x14ac:dyDescent="0.2">
      <c r="A51" s="19" t="s">
        <v>129</v>
      </c>
      <c r="B51" s="19" t="s">
        <v>121</v>
      </c>
    </row>
    <row r="52" spans="1:2" x14ac:dyDescent="0.2">
      <c r="A52" s="19" t="s">
        <v>130</v>
      </c>
      <c r="B52" s="19" t="s">
        <v>121</v>
      </c>
    </row>
    <row r="53" spans="1:2" x14ac:dyDescent="0.2">
      <c r="A53" s="19" t="s">
        <v>131</v>
      </c>
      <c r="B53" s="19" t="s">
        <v>121</v>
      </c>
    </row>
    <row r="54" spans="1:2" x14ac:dyDescent="0.2">
      <c r="A54" s="19" t="s">
        <v>132</v>
      </c>
      <c r="B54" s="19" t="s">
        <v>121</v>
      </c>
    </row>
    <row r="55" spans="1:2" x14ac:dyDescent="0.2">
      <c r="A55" s="19" t="s">
        <v>133</v>
      </c>
      <c r="B55" s="19" t="s">
        <v>121</v>
      </c>
    </row>
    <row r="56" spans="1:2" x14ac:dyDescent="0.2">
      <c r="A56" s="19" t="s">
        <v>134</v>
      </c>
      <c r="B56" s="19" t="s">
        <v>121</v>
      </c>
    </row>
    <row r="57" spans="1:2" x14ac:dyDescent="0.2">
      <c r="A57" s="19" t="s">
        <v>135</v>
      </c>
      <c r="B57" s="19" t="s">
        <v>121</v>
      </c>
    </row>
    <row r="58" spans="1:2" x14ac:dyDescent="0.2">
      <c r="A58" s="19" t="s">
        <v>136</v>
      </c>
      <c r="B58" s="19" t="s">
        <v>121</v>
      </c>
    </row>
    <row r="59" spans="1:2" x14ac:dyDescent="0.2">
      <c r="A59" s="19" t="s">
        <v>137</v>
      </c>
      <c r="B59" s="19" t="s">
        <v>121</v>
      </c>
    </row>
    <row r="60" spans="1:2" x14ac:dyDescent="0.2">
      <c r="A60" s="19" t="s">
        <v>138</v>
      </c>
      <c r="B60" s="19" t="s">
        <v>121</v>
      </c>
    </row>
    <row r="61" spans="1:2" x14ac:dyDescent="0.2">
      <c r="A61" s="19" t="s">
        <v>139</v>
      </c>
      <c r="B61" s="19" t="s">
        <v>121</v>
      </c>
    </row>
    <row r="62" spans="1:2" x14ac:dyDescent="0.2">
      <c r="A62" s="19" t="s">
        <v>140</v>
      </c>
      <c r="B62" s="19" t="s">
        <v>121</v>
      </c>
    </row>
    <row r="63" spans="1:2" x14ac:dyDescent="0.2">
      <c r="A63" s="19" t="s">
        <v>141</v>
      </c>
      <c r="B63" s="19" t="s">
        <v>121</v>
      </c>
    </row>
    <row r="64" spans="1:2" x14ac:dyDescent="0.2">
      <c r="A64" s="19" t="s">
        <v>142</v>
      </c>
      <c r="B64" s="19" t="s">
        <v>121</v>
      </c>
    </row>
    <row r="65" spans="1:2" x14ac:dyDescent="0.2">
      <c r="A65" s="19" t="s">
        <v>143</v>
      </c>
      <c r="B65" s="19" t="s">
        <v>121</v>
      </c>
    </row>
    <row r="66" spans="1:2" x14ac:dyDescent="0.2">
      <c r="A66" s="19" t="s">
        <v>144</v>
      </c>
      <c r="B66" s="19" t="s">
        <v>121</v>
      </c>
    </row>
    <row r="67" spans="1:2" x14ac:dyDescent="0.2">
      <c r="A67" s="19" t="s">
        <v>145</v>
      </c>
      <c r="B67" s="19" t="s">
        <v>121</v>
      </c>
    </row>
    <row r="68" spans="1:2" x14ac:dyDescent="0.2">
      <c r="A68" s="19" t="s">
        <v>146</v>
      </c>
      <c r="B68" s="19" t="s">
        <v>121</v>
      </c>
    </row>
    <row r="69" spans="1:2" x14ac:dyDescent="0.2">
      <c r="A69" s="19" t="s">
        <v>147</v>
      </c>
      <c r="B69" s="19" t="s">
        <v>121</v>
      </c>
    </row>
    <row r="70" spans="1:2" x14ac:dyDescent="0.2">
      <c r="A70" s="19" t="s">
        <v>148</v>
      </c>
      <c r="B70" s="19" t="s">
        <v>121</v>
      </c>
    </row>
    <row r="71" spans="1:2" x14ac:dyDescent="0.2">
      <c r="A71" s="19" t="s">
        <v>149</v>
      </c>
      <c r="B71" s="19" t="s">
        <v>121</v>
      </c>
    </row>
    <row r="72" spans="1:2" x14ac:dyDescent="0.2">
      <c r="A72" s="19" t="s">
        <v>150</v>
      </c>
      <c r="B72" s="19" t="s">
        <v>121</v>
      </c>
    </row>
    <row r="73" spans="1:2" x14ac:dyDescent="0.2">
      <c r="A73" s="19" t="s">
        <v>151</v>
      </c>
      <c r="B73" s="19" t="s">
        <v>121</v>
      </c>
    </row>
    <row r="74" spans="1:2" x14ac:dyDescent="0.2">
      <c r="A74" s="19" t="s">
        <v>152</v>
      </c>
      <c r="B74" s="19" t="s">
        <v>121</v>
      </c>
    </row>
    <row r="75" spans="1:2" x14ac:dyDescent="0.2">
      <c r="A75" s="19" t="s">
        <v>153</v>
      </c>
      <c r="B75" s="19" t="s">
        <v>121</v>
      </c>
    </row>
    <row r="76" spans="1:2" x14ac:dyDescent="0.2">
      <c r="A76" s="19" t="s">
        <v>154</v>
      </c>
      <c r="B76" s="19" t="s">
        <v>121</v>
      </c>
    </row>
    <row r="77" spans="1:2" x14ac:dyDescent="0.2">
      <c r="A77" s="19" t="s">
        <v>155</v>
      </c>
      <c r="B77" s="19" t="s">
        <v>121</v>
      </c>
    </row>
    <row r="78" spans="1:2" x14ac:dyDescent="0.2">
      <c r="A78" s="19" t="s">
        <v>156</v>
      </c>
      <c r="B78" s="19" t="s">
        <v>121</v>
      </c>
    </row>
    <row r="79" spans="1:2" x14ac:dyDescent="0.2">
      <c r="A79" s="19" t="s">
        <v>157</v>
      </c>
      <c r="B79" s="19" t="s">
        <v>121</v>
      </c>
    </row>
    <row r="80" spans="1:2" x14ac:dyDescent="0.2">
      <c r="A80" s="19" t="s">
        <v>158</v>
      </c>
      <c r="B80" s="19" t="s">
        <v>121</v>
      </c>
    </row>
    <row r="81" spans="1:2" x14ac:dyDescent="0.2">
      <c r="A81" s="19" t="s">
        <v>159</v>
      </c>
      <c r="B81" s="19" t="s">
        <v>121</v>
      </c>
    </row>
    <row r="82" spans="1:2" x14ac:dyDescent="0.2">
      <c r="A82" s="19" t="s">
        <v>160</v>
      </c>
      <c r="B82" s="19" t="s">
        <v>121</v>
      </c>
    </row>
    <row r="83" spans="1:2" x14ac:dyDescent="0.2">
      <c r="A83" s="19" t="s">
        <v>161</v>
      </c>
      <c r="B83" s="19" t="s">
        <v>121</v>
      </c>
    </row>
    <row r="84" spans="1:2" x14ac:dyDescent="0.2">
      <c r="A84" s="19" t="s">
        <v>162</v>
      </c>
      <c r="B84" s="19" t="s">
        <v>121</v>
      </c>
    </row>
    <row r="85" spans="1:2" x14ac:dyDescent="0.2">
      <c r="A85" s="19" t="s">
        <v>163</v>
      </c>
      <c r="B85" s="19" t="s">
        <v>121</v>
      </c>
    </row>
    <row r="86" spans="1:2" x14ac:dyDescent="0.2">
      <c r="A86" s="19" t="s">
        <v>164</v>
      </c>
      <c r="B86" s="19" t="s">
        <v>121</v>
      </c>
    </row>
    <row r="87" spans="1:2" x14ac:dyDescent="0.2">
      <c r="A87" s="19" t="s">
        <v>165</v>
      </c>
      <c r="B87" s="19" t="s">
        <v>121</v>
      </c>
    </row>
    <row r="88" spans="1:2" x14ac:dyDescent="0.2">
      <c r="A88" s="19" t="s">
        <v>166</v>
      </c>
      <c r="B88" s="19" t="s">
        <v>121</v>
      </c>
    </row>
    <row r="89" spans="1:2" x14ac:dyDescent="0.2">
      <c r="A89" s="19" t="s">
        <v>167</v>
      </c>
      <c r="B89" s="19" t="s">
        <v>121</v>
      </c>
    </row>
    <row r="90" spans="1:2" x14ac:dyDescent="0.2">
      <c r="A90" s="19" t="s">
        <v>168</v>
      </c>
      <c r="B90" s="19" t="s">
        <v>121</v>
      </c>
    </row>
    <row r="91" spans="1:2" x14ac:dyDescent="0.2">
      <c r="A91" s="19" t="s">
        <v>169</v>
      </c>
      <c r="B91" s="19" t="s">
        <v>121</v>
      </c>
    </row>
    <row r="92" spans="1:2" x14ac:dyDescent="0.2">
      <c r="A92" s="19" t="s">
        <v>170</v>
      </c>
      <c r="B92" s="19" t="s">
        <v>121</v>
      </c>
    </row>
    <row r="93" spans="1:2" x14ac:dyDescent="0.2">
      <c r="A93" s="19" t="s">
        <v>171</v>
      </c>
      <c r="B93" s="19" t="s">
        <v>121</v>
      </c>
    </row>
    <row r="94" spans="1:2" x14ac:dyDescent="0.2">
      <c r="A94" s="19" t="s">
        <v>172</v>
      </c>
      <c r="B94" s="19" t="s">
        <v>121</v>
      </c>
    </row>
    <row r="95" spans="1:2" x14ac:dyDescent="0.2">
      <c r="A95" s="19" t="s">
        <v>173</v>
      </c>
      <c r="B95" s="19" t="s">
        <v>121</v>
      </c>
    </row>
    <row r="96" spans="1:2" x14ac:dyDescent="0.2">
      <c r="A96" s="19" t="s">
        <v>174</v>
      </c>
      <c r="B96" s="19" t="s">
        <v>121</v>
      </c>
    </row>
    <row r="97" spans="1:2" x14ac:dyDescent="0.2">
      <c r="A97" s="19" t="s">
        <v>175</v>
      </c>
      <c r="B97" s="19" t="s">
        <v>121</v>
      </c>
    </row>
    <row r="98" spans="1:2" x14ac:dyDescent="0.2">
      <c r="A98" s="19" t="s">
        <v>176</v>
      </c>
      <c r="B98" s="19" t="s">
        <v>121</v>
      </c>
    </row>
    <row r="99" spans="1:2" x14ac:dyDescent="0.2">
      <c r="A99" s="19" t="s">
        <v>177</v>
      </c>
      <c r="B99" s="19" t="s">
        <v>121</v>
      </c>
    </row>
    <row r="100" spans="1:2" x14ac:dyDescent="0.2">
      <c r="A100" s="19" t="s">
        <v>178</v>
      </c>
      <c r="B100" s="19" t="s">
        <v>121</v>
      </c>
    </row>
    <row r="101" spans="1:2" x14ac:dyDescent="0.2">
      <c r="A101" s="19" t="s">
        <v>179</v>
      </c>
      <c r="B101" s="19" t="s">
        <v>121</v>
      </c>
    </row>
    <row r="102" spans="1:2" x14ac:dyDescent="0.2">
      <c r="A102" s="19" t="s">
        <v>180</v>
      </c>
      <c r="B102" s="19" t="s">
        <v>121</v>
      </c>
    </row>
    <row r="103" spans="1:2" x14ac:dyDescent="0.2">
      <c r="A103" s="19" t="s">
        <v>181</v>
      </c>
      <c r="B103" s="19" t="s">
        <v>121</v>
      </c>
    </row>
    <row r="104" spans="1:2" x14ac:dyDescent="0.2">
      <c r="A104" s="19" t="s">
        <v>182</v>
      </c>
      <c r="B104" s="19" t="s">
        <v>121</v>
      </c>
    </row>
    <row r="105" spans="1:2" x14ac:dyDescent="0.2">
      <c r="A105" s="19" t="s">
        <v>183</v>
      </c>
      <c r="B105" s="19" t="s">
        <v>121</v>
      </c>
    </row>
    <row r="106" spans="1:2" x14ac:dyDescent="0.2">
      <c r="A106" s="19" t="s">
        <v>184</v>
      </c>
      <c r="B106" s="19" t="s">
        <v>121</v>
      </c>
    </row>
    <row r="107" spans="1:2" x14ac:dyDescent="0.2">
      <c r="A107" s="19" t="s">
        <v>185</v>
      </c>
      <c r="B107" s="19" t="s">
        <v>121</v>
      </c>
    </row>
    <row r="108" spans="1:2" x14ac:dyDescent="0.2">
      <c r="A108" s="19" t="s">
        <v>186</v>
      </c>
      <c r="B108" s="19" t="s">
        <v>121</v>
      </c>
    </row>
    <row r="109" spans="1:2" x14ac:dyDescent="0.2">
      <c r="A109" s="19" t="s">
        <v>187</v>
      </c>
      <c r="B109" s="19" t="s">
        <v>121</v>
      </c>
    </row>
    <row r="110" spans="1:2" x14ac:dyDescent="0.2">
      <c r="A110" s="19" t="s">
        <v>188</v>
      </c>
      <c r="B110" s="19" t="s">
        <v>121</v>
      </c>
    </row>
    <row r="111" spans="1:2" x14ac:dyDescent="0.2">
      <c r="A111" s="19" t="s">
        <v>189</v>
      </c>
      <c r="B111" s="19" t="s">
        <v>121</v>
      </c>
    </row>
    <row r="112" spans="1:2" x14ac:dyDescent="0.2">
      <c r="A112" s="19" t="s">
        <v>190</v>
      </c>
      <c r="B112" s="19" t="s">
        <v>191</v>
      </c>
    </row>
    <row r="113" spans="1:2" x14ac:dyDescent="0.2">
      <c r="A113" s="19" t="s">
        <v>192</v>
      </c>
      <c r="B113" s="19" t="s">
        <v>191</v>
      </c>
    </row>
    <row r="114" spans="1:2" x14ac:dyDescent="0.2">
      <c r="A114" s="19" t="s">
        <v>193</v>
      </c>
      <c r="B114" s="19" t="s">
        <v>191</v>
      </c>
    </row>
    <row r="115" spans="1:2" x14ac:dyDescent="0.2">
      <c r="A115" s="19" t="s">
        <v>194</v>
      </c>
      <c r="B115" s="19" t="s">
        <v>195</v>
      </c>
    </row>
    <row r="116" spans="1:2" x14ac:dyDescent="0.2">
      <c r="A116" s="19" t="s">
        <v>196</v>
      </c>
      <c r="B116" s="19" t="s">
        <v>197</v>
      </c>
    </row>
    <row r="117" spans="1:2" x14ac:dyDescent="0.2">
      <c r="A117" s="19" t="s">
        <v>198</v>
      </c>
      <c r="B117" s="19" t="s">
        <v>199</v>
      </c>
    </row>
    <row r="118" spans="1:2" x14ac:dyDescent="0.2">
      <c r="A118" s="19" t="s">
        <v>200</v>
      </c>
      <c r="B118" s="19" t="s">
        <v>199</v>
      </c>
    </row>
    <row r="119" spans="1:2" x14ac:dyDescent="0.2">
      <c r="A119" s="19" t="s">
        <v>201</v>
      </c>
      <c r="B119" s="19" t="s">
        <v>199</v>
      </c>
    </row>
    <row r="120" spans="1:2" x14ac:dyDescent="0.2">
      <c r="A120" s="19" t="s">
        <v>202</v>
      </c>
      <c r="B120" s="19" t="s">
        <v>199</v>
      </c>
    </row>
    <row r="121" spans="1:2" x14ac:dyDescent="0.2">
      <c r="A121" s="19" t="s">
        <v>203</v>
      </c>
      <c r="B121" s="19" t="s">
        <v>204</v>
      </c>
    </row>
    <row r="122" spans="1:2" x14ac:dyDescent="0.2">
      <c r="A122" s="19" t="s">
        <v>205</v>
      </c>
      <c r="B122" s="19" t="s">
        <v>204</v>
      </c>
    </row>
    <row r="123" spans="1:2" x14ac:dyDescent="0.2">
      <c r="A123" s="19" t="s">
        <v>206</v>
      </c>
      <c r="B123" s="19" t="s">
        <v>207</v>
      </c>
    </row>
    <row r="124" spans="1:2" x14ac:dyDescent="0.2">
      <c r="A124" s="19" t="s">
        <v>208</v>
      </c>
      <c r="B124" s="19" t="s">
        <v>207</v>
      </c>
    </row>
    <row r="125" spans="1:2" x14ac:dyDescent="0.2">
      <c r="A125" s="19" t="s">
        <v>209</v>
      </c>
      <c r="B125" s="19" t="s">
        <v>207</v>
      </c>
    </row>
    <row r="126" spans="1:2" x14ac:dyDescent="0.2">
      <c r="A126" s="19" t="s">
        <v>210</v>
      </c>
      <c r="B126" s="19" t="s">
        <v>207</v>
      </c>
    </row>
    <row r="127" spans="1:2" x14ac:dyDescent="0.2">
      <c r="A127" s="19" t="s">
        <v>211</v>
      </c>
      <c r="B127" s="19" t="s">
        <v>207</v>
      </c>
    </row>
    <row r="128" spans="1:2" x14ac:dyDescent="0.2">
      <c r="A128" s="19" t="s">
        <v>212</v>
      </c>
      <c r="B128" s="19" t="s">
        <v>207</v>
      </c>
    </row>
    <row r="129" spans="1:2" x14ac:dyDescent="0.2">
      <c r="A129" s="19" t="s">
        <v>213</v>
      </c>
      <c r="B129" s="19" t="s">
        <v>207</v>
      </c>
    </row>
    <row r="130" spans="1:2" x14ac:dyDescent="0.2">
      <c r="A130" s="19" t="s">
        <v>214</v>
      </c>
      <c r="B130" s="19" t="s">
        <v>207</v>
      </c>
    </row>
    <row r="131" spans="1:2" x14ac:dyDescent="0.2">
      <c r="A131" s="19" t="s">
        <v>215</v>
      </c>
      <c r="B131" s="19" t="s">
        <v>207</v>
      </c>
    </row>
    <row r="132" spans="1:2" x14ac:dyDescent="0.2">
      <c r="A132" s="19" t="s">
        <v>216</v>
      </c>
      <c r="B132" s="19" t="s">
        <v>207</v>
      </c>
    </row>
    <row r="133" spans="1:2" x14ac:dyDescent="0.2">
      <c r="A133" s="19" t="s">
        <v>217</v>
      </c>
      <c r="B133" s="19" t="s">
        <v>207</v>
      </c>
    </row>
    <row r="134" spans="1:2" x14ac:dyDescent="0.2">
      <c r="A134" s="19" t="s">
        <v>218</v>
      </c>
      <c r="B134" s="19" t="s">
        <v>207</v>
      </c>
    </row>
    <row r="135" spans="1:2" x14ac:dyDescent="0.2">
      <c r="A135" s="19" t="s">
        <v>219</v>
      </c>
      <c r="B135" s="19" t="s">
        <v>207</v>
      </c>
    </row>
    <row r="136" spans="1:2" x14ac:dyDescent="0.2">
      <c r="A136" s="19" t="s">
        <v>220</v>
      </c>
      <c r="B136" s="19" t="s">
        <v>207</v>
      </c>
    </row>
    <row r="137" spans="1:2" x14ac:dyDescent="0.2">
      <c r="A137" s="19" t="s">
        <v>221</v>
      </c>
      <c r="B137" s="19" t="s">
        <v>207</v>
      </c>
    </row>
    <row r="138" spans="1:2" x14ac:dyDescent="0.2">
      <c r="A138" s="19" t="s">
        <v>222</v>
      </c>
      <c r="B138" s="19" t="s">
        <v>207</v>
      </c>
    </row>
    <row r="139" spans="1:2" x14ac:dyDescent="0.2">
      <c r="A139" s="19" t="s">
        <v>223</v>
      </c>
      <c r="B139" s="19" t="s">
        <v>224</v>
      </c>
    </row>
    <row r="140" spans="1:2" x14ac:dyDescent="0.2">
      <c r="A140" s="19" t="s">
        <v>225</v>
      </c>
      <c r="B140" s="19" t="s">
        <v>226</v>
      </c>
    </row>
    <row r="141" spans="1:2" x14ac:dyDescent="0.2">
      <c r="A141" s="19" t="s">
        <v>227</v>
      </c>
      <c r="B141" s="19" t="s">
        <v>226</v>
      </c>
    </row>
    <row r="142" spans="1:2" x14ac:dyDescent="0.2">
      <c r="A142" s="19" t="s">
        <v>228</v>
      </c>
      <c r="B142" s="19" t="s">
        <v>226</v>
      </c>
    </row>
    <row r="143" spans="1:2" x14ac:dyDescent="0.2">
      <c r="A143" s="19" t="s">
        <v>229</v>
      </c>
      <c r="B143" s="19" t="s">
        <v>226</v>
      </c>
    </row>
    <row r="144" spans="1:2" x14ac:dyDescent="0.2">
      <c r="A144" s="19" t="s">
        <v>230</v>
      </c>
      <c r="B144" s="19" t="s">
        <v>226</v>
      </c>
    </row>
    <row r="145" spans="1:2" x14ac:dyDescent="0.2">
      <c r="A145" s="19" t="s">
        <v>231</v>
      </c>
      <c r="B145" s="19" t="s">
        <v>226</v>
      </c>
    </row>
    <row r="146" spans="1:2" x14ac:dyDescent="0.2">
      <c r="A146" s="19" t="s">
        <v>232</v>
      </c>
      <c r="B146" s="19" t="s">
        <v>226</v>
      </c>
    </row>
    <row r="147" spans="1:2" x14ac:dyDescent="0.2">
      <c r="A147" s="19" t="s">
        <v>233</v>
      </c>
      <c r="B147" s="19" t="s">
        <v>226</v>
      </c>
    </row>
    <row r="148" spans="1:2" x14ac:dyDescent="0.2">
      <c r="A148" s="19" t="s">
        <v>234</v>
      </c>
      <c r="B148" s="19" t="s">
        <v>235</v>
      </c>
    </row>
    <row r="149" spans="1:2" x14ac:dyDescent="0.2">
      <c r="A149" s="19" t="s">
        <v>236</v>
      </c>
      <c r="B149" s="19" t="s">
        <v>235</v>
      </c>
    </row>
    <row r="150" spans="1:2" x14ac:dyDescent="0.2">
      <c r="A150" s="19" t="s">
        <v>237</v>
      </c>
      <c r="B150" s="19" t="s">
        <v>235</v>
      </c>
    </row>
    <row r="151" spans="1:2" x14ac:dyDescent="0.2">
      <c r="A151" s="19" t="s">
        <v>238</v>
      </c>
      <c r="B151" s="19" t="s">
        <v>235</v>
      </c>
    </row>
    <row r="152" spans="1:2" x14ac:dyDescent="0.2">
      <c r="A152" s="19" t="s">
        <v>239</v>
      </c>
      <c r="B152" s="19" t="s">
        <v>235</v>
      </c>
    </row>
    <row r="153" spans="1:2" x14ac:dyDescent="0.2">
      <c r="A153" s="19" t="s">
        <v>240</v>
      </c>
      <c r="B153" s="19" t="s">
        <v>235</v>
      </c>
    </row>
    <row r="154" spans="1:2" x14ac:dyDescent="0.2">
      <c r="A154" s="19" t="s">
        <v>241</v>
      </c>
      <c r="B154" s="19" t="s">
        <v>235</v>
      </c>
    </row>
    <row r="155" spans="1:2" x14ac:dyDescent="0.2">
      <c r="A155" s="19" t="s">
        <v>242</v>
      </c>
      <c r="B155" s="19" t="s">
        <v>235</v>
      </c>
    </row>
    <row r="156" spans="1:2" x14ac:dyDescent="0.2">
      <c r="A156" s="19" t="s">
        <v>243</v>
      </c>
      <c r="B156" s="19" t="s">
        <v>235</v>
      </c>
    </row>
    <row r="157" spans="1:2" x14ac:dyDescent="0.2">
      <c r="A157" s="19" t="s">
        <v>244</v>
      </c>
      <c r="B157" s="19" t="s">
        <v>235</v>
      </c>
    </row>
    <row r="158" spans="1:2" x14ac:dyDescent="0.2">
      <c r="A158" s="19" t="s">
        <v>245</v>
      </c>
      <c r="B158" s="19" t="s">
        <v>235</v>
      </c>
    </row>
    <row r="159" spans="1:2" x14ac:dyDescent="0.2">
      <c r="A159" s="19" t="s">
        <v>246</v>
      </c>
      <c r="B159" s="19" t="s">
        <v>235</v>
      </c>
    </row>
    <row r="160" spans="1:2" x14ac:dyDescent="0.2">
      <c r="A160" s="19" t="s">
        <v>247</v>
      </c>
      <c r="B160" s="19" t="s">
        <v>235</v>
      </c>
    </row>
    <row r="161" spans="1:2" x14ac:dyDescent="0.2">
      <c r="A161" s="19" t="s">
        <v>248</v>
      </c>
      <c r="B161" s="19" t="s">
        <v>235</v>
      </c>
    </row>
    <row r="162" spans="1:2" x14ac:dyDescent="0.2">
      <c r="A162" s="19" t="s">
        <v>249</v>
      </c>
      <c r="B162" s="19" t="s">
        <v>235</v>
      </c>
    </row>
    <row r="163" spans="1:2" x14ac:dyDescent="0.2">
      <c r="A163" s="19" t="s">
        <v>89</v>
      </c>
      <c r="B163" s="19" t="s">
        <v>235</v>
      </c>
    </row>
    <row r="164" spans="1:2" x14ac:dyDescent="0.2">
      <c r="A164" s="19" t="s">
        <v>250</v>
      </c>
      <c r="B164" s="19" t="s">
        <v>235</v>
      </c>
    </row>
    <row r="165" spans="1:2" x14ac:dyDescent="0.2">
      <c r="A165" s="19" t="s">
        <v>251</v>
      </c>
      <c r="B165" s="19" t="s">
        <v>235</v>
      </c>
    </row>
    <row r="166" spans="1:2" x14ac:dyDescent="0.2">
      <c r="A166" s="19" t="s">
        <v>252</v>
      </c>
      <c r="B166" s="19" t="s">
        <v>235</v>
      </c>
    </row>
    <row r="167" spans="1:2" x14ac:dyDescent="0.2">
      <c r="A167" s="19" t="s">
        <v>253</v>
      </c>
      <c r="B167" s="19" t="s">
        <v>235</v>
      </c>
    </row>
    <row r="168" spans="1:2" x14ac:dyDescent="0.2">
      <c r="A168" s="19" t="s">
        <v>254</v>
      </c>
      <c r="B168" s="19" t="s">
        <v>235</v>
      </c>
    </row>
    <row r="169" spans="1:2" x14ac:dyDescent="0.2">
      <c r="A169" s="19" t="s">
        <v>255</v>
      </c>
      <c r="B169" s="19" t="s">
        <v>235</v>
      </c>
    </row>
    <row r="170" spans="1:2" x14ac:dyDescent="0.2">
      <c r="A170" s="19" t="s">
        <v>256</v>
      </c>
      <c r="B170" s="19" t="s">
        <v>235</v>
      </c>
    </row>
    <row r="171" spans="1:2" x14ac:dyDescent="0.2">
      <c r="A171" s="19" t="s">
        <v>257</v>
      </c>
      <c r="B171" s="19" t="s">
        <v>235</v>
      </c>
    </row>
    <row r="172" spans="1:2" x14ac:dyDescent="0.2">
      <c r="A172" s="19" t="s">
        <v>258</v>
      </c>
      <c r="B172" s="19" t="s">
        <v>235</v>
      </c>
    </row>
    <row r="173" spans="1:2" x14ac:dyDescent="0.2">
      <c r="A173" s="19" t="s">
        <v>259</v>
      </c>
      <c r="B173" s="19" t="s">
        <v>235</v>
      </c>
    </row>
    <row r="174" spans="1:2" x14ac:dyDescent="0.2">
      <c r="A174" s="19" t="s">
        <v>260</v>
      </c>
      <c r="B174" s="19" t="s">
        <v>235</v>
      </c>
    </row>
    <row r="175" spans="1:2" x14ac:dyDescent="0.2">
      <c r="A175" s="19" t="s">
        <v>261</v>
      </c>
      <c r="B175" s="19" t="s">
        <v>235</v>
      </c>
    </row>
    <row r="176" spans="1:2" x14ac:dyDescent="0.2">
      <c r="A176" s="19" t="s">
        <v>262</v>
      </c>
      <c r="B176" s="19" t="s">
        <v>235</v>
      </c>
    </row>
    <row r="177" spans="1:2" x14ac:dyDescent="0.2">
      <c r="A177" s="19" t="s">
        <v>263</v>
      </c>
      <c r="B177" s="19" t="s">
        <v>235</v>
      </c>
    </row>
    <row r="178" spans="1:2" x14ac:dyDescent="0.2">
      <c r="A178" s="19" t="s">
        <v>264</v>
      </c>
      <c r="B178" s="19" t="s">
        <v>235</v>
      </c>
    </row>
    <row r="179" spans="1:2" x14ac:dyDescent="0.2">
      <c r="A179" s="19" t="s">
        <v>265</v>
      </c>
      <c r="B179" s="19" t="s">
        <v>235</v>
      </c>
    </row>
    <row r="180" spans="1:2" x14ac:dyDescent="0.2">
      <c r="A180" s="19" t="s">
        <v>266</v>
      </c>
      <c r="B180" s="19" t="s">
        <v>235</v>
      </c>
    </row>
    <row r="181" spans="1:2" x14ac:dyDescent="0.2">
      <c r="A181" s="19" t="s">
        <v>267</v>
      </c>
      <c r="B181" s="19" t="s">
        <v>268</v>
      </c>
    </row>
    <row r="182" spans="1:2" x14ac:dyDescent="0.2">
      <c r="A182" s="19" t="s">
        <v>269</v>
      </c>
      <c r="B182" s="19" t="s">
        <v>268</v>
      </c>
    </row>
    <row r="183" spans="1:2" x14ac:dyDescent="0.2">
      <c r="A183" s="19" t="s">
        <v>270</v>
      </c>
      <c r="B183" s="19" t="s">
        <v>268</v>
      </c>
    </row>
    <row r="184" spans="1:2" x14ac:dyDescent="0.2">
      <c r="A184" s="19" t="s">
        <v>271</v>
      </c>
      <c r="B184" s="19" t="s">
        <v>268</v>
      </c>
    </row>
    <row r="185" spans="1:2" x14ac:dyDescent="0.2">
      <c r="A185" s="19" t="s">
        <v>272</v>
      </c>
      <c r="B185" s="19" t="s">
        <v>268</v>
      </c>
    </row>
    <row r="186" spans="1:2" x14ac:dyDescent="0.2">
      <c r="A186" s="19" t="s">
        <v>273</v>
      </c>
      <c r="B186" s="19" t="s">
        <v>268</v>
      </c>
    </row>
    <row r="187" spans="1:2" x14ac:dyDescent="0.2">
      <c r="A187" s="19" t="s">
        <v>274</v>
      </c>
      <c r="B187" s="19" t="s">
        <v>268</v>
      </c>
    </row>
    <row r="188" spans="1:2" x14ac:dyDescent="0.2">
      <c r="A188" s="19" t="s">
        <v>275</v>
      </c>
      <c r="B188" s="19" t="s">
        <v>276</v>
      </c>
    </row>
    <row r="189" spans="1:2" x14ac:dyDescent="0.2">
      <c r="A189" s="19" t="s">
        <v>277</v>
      </c>
      <c r="B189" s="19" t="s">
        <v>276</v>
      </c>
    </row>
    <row r="190" spans="1:2" x14ac:dyDescent="0.2">
      <c r="A190" s="19" t="s">
        <v>278</v>
      </c>
      <c r="B190" s="19" t="s">
        <v>276</v>
      </c>
    </row>
    <row r="191" spans="1:2" x14ac:dyDescent="0.2">
      <c r="A191" s="19" t="s">
        <v>279</v>
      </c>
      <c r="B191" s="19" t="s">
        <v>276</v>
      </c>
    </row>
    <row r="192" spans="1:2" x14ac:dyDescent="0.2">
      <c r="A192" s="19" t="s">
        <v>280</v>
      </c>
      <c r="B192" s="19" t="s">
        <v>276</v>
      </c>
    </row>
    <row r="193" spans="1:2" x14ac:dyDescent="0.2">
      <c r="A193" s="19" t="s">
        <v>281</v>
      </c>
      <c r="B193" s="19" t="s">
        <v>276</v>
      </c>
    </row>
    <row r="194" spans="1:2" x14ac:dyDescent="0.2">
      <c r="A194" s="19" t="s">
        <v>282</v>
      </c>
      <c r="B194" s="19" t="s">
        <v>276</v>
      </c>
    </row>
    <row r="195" spans="1:2" x14ac:dyDescent="0.2">
      <c r="A195" s="19" t="s">
        <v>283</v>
      </c>
      <c r="B195" s="19" t="s">
        <v>276</v>
      </c>
    </row>
    <row r="196" spans="1:2" x14ac:dyDescent="0.2">
      <c r="A196" s="19" t="s">
        <v>284</v>
      </c>
      <c r="B196" s="19" t="s">
        <v>276</v>
      </c>
    </row>
    <row r="197" spans="1:2" x14ac:dyDescent="0.2">
      <c r="A197" s="19" t="s">
        <v>285</v>
      </c>
      <c r="B197" s="19" t="s">
        <v>276</v>
      </c>
    </row>
    <row r="198" spans="1:2" x14ac:dyDescent="0.2">
      <c r="A198" s="19" t="s">
        <v>286</v>
      </c>
      <c r="B198" s="19" t="s">
        <v>276</v>
      </c>
    </row>
    <row r="199" spans="1:2" x14ac:dyDescent="0.2">
      <c r="A199" s="19" t="s">
        <v>287</v>
      </c>
      <c r="B199" s="19" t="s">
        <v>276</v>
      </c>
    </row>
    <row r="200" spans="1:2" x14ac:dyDescent="0.2">
      <c r="A200" s="19" t="s">
        <v>288</v>
      </c>
      <c r="B200" s="19" t="s">
        <v>276</v>
      </c>
    </row>
    <row r="201" spans="1:2" x14ac:dyDescent="0.2">
      <c r="A201" s="19" t="s">
        <v>289</v>
      </c>
      <c r="B201" s="19" t="s">
        <v>276</v>
      </c>
    </row>
    <row r="202" spans="1:2" x14ac:dyDescent="0.2">
      <c r="A202" s="19" t="s">
        <v>290</v>
      </c>
      <c r="B202" s="19" t="s">
        <v>276</v>
      </c>
    </row>
    <row r="203" spans="1:2" x14ac:dyDescent="0.2">
      <c r="A203" s="19" t="s">
        <v>291</v>
      </c>
      <c r="B203" s="19" t="s">
        <v>276</v>
      </c>
    </row>
    <row r="204" spans="1:2" x14ac:dyDescent="0.2">
      <c r="A204" s="19" t="s">
        <v>292</v>
      </c>
      <c r="B204" s="19" t="s">
        <v>276</v>
      </c>
    </row>
    <row r="205" spans="1:2" x14ac:dyDescent="0.2">
      <c r="A205" s="19" t="s">
        <v>293</v>
      </c>
      <c r="B205" s="19" t="s">
        <v>276</v>
      </c>
    </row>
    <row r="206" spans="1:2" x14ac:dyDescent="0.2">
      <c r="A206" s="19" t="s">
        <v>294</v>
      </c>
      <c r="B206" s="19" t="s">
        <v>276</v>
      </c>
    </row>
    <row r="207" spans="1:2" x14ac:dyDescent="0.2">
      <c r="A207" s="19" t="s">
        <v>295</v>
      </c>
      <c r="B207" s="19" t="s">
        <v>276</v>
      </c>
    </row>
    <row r="208" spans="1:2" x14ac:dyDescent="0.2">
      <c r="A208" s="19" t="s">
        <v>296</v>
      </c>
      <c r="B208" s="19" t="s">
        <v>276</v>
      </c>
    </row>
    <row r="209" spans="1:2" x14ac:dyDescent="0.2">
      <c r="A209" s="19" t="s">
        <v>297</v>
      </c>
      <c r="B209" s="19" t="s">
        <v>276</v>
      </c>
    </row>
    <row r="210" spans="1:2" x14ac:dyDescent="0.2">
      <c r="A210" s="19" t="s">
        <v>298</v>
      </c>
      <c r="B210" s="19" t="s">
        <v>276</v>
      </c>
    </row>
    <row r="211" spans="1:2" x14ac:dyDescent="0.2">
      <c r="A211" s="19" t="s">
        <v>299</v>
      </c>
      <c r="B211" s="19" t="s">
        <v>276</v>
      </c>
    </row>
    <row r="212" spans="1:2" x14ac:dyDescent="0.2">
      <c r="A212" s="19" t="s">
        <v>300</v>
      </c>
      <c r="B212" s="19" t="s">
        <v>276</v>
      </c>
    </row>
    <row r="213" spans="1:2" x14ac:dyDescent="0.2">
      <c r="A213" s="19" t="s">
        <v>301</v>
      </c>
      <c r="B213" s="19" t="s">
        <v>276</v>
      </c>
    </row>
    <row r="214" spans="1:2" x14ac:dyDescent="0.2">
      <c r="A214" s="19" t="s">
        <v>83</v>
      </c>
      <c r="B214" s="19" t="s">
        <v>302</v>
      </c>
    </row>
    <row r="215" spans="1:2" x14ac:dyDescent="0.2">
      <c r="A215" s="19" t="s">
        <v>303</v>
      </c>
      <c r="B215" s="19" t="s">
        <v>304</v>
      </c>
    </row>
    <row r="216" spans="1:2" x14ac:dyDescent="0.2">
      <c r="A216" s="19" t="s">
        <v>305</v>
      </c>
      <c r="B216" s="19" t="s">
        <v>306</v>
      </c>
    </row>
    <row r="217" spans="1:2" x14ac:dyDescent="0.2">
      <c r="A217" s="19" t="s">
        <v>307</v>
      </c>
      <c r="B217" s="19" t="s">
        <v>306</v>
      </c>
    </row>
    <row r="218" spans="1:2" x14ac:dyDescent="0.2">
      <c r="A218" s="19" t="s">
        <v>308</v>
      </c>
      <c r="B218" s="19" t="s">
        <v>306</v>
      </c>
    </row>
    <row r="219" spans="1:2" x14ac:dyDescent="0.2">
      <c r="A219" s="19" t="s">
        <v>309</v>
      </c>
      <c r="B219" s="19" t="s">
        <v>306</v>
      </c>
    </row>
    <row r="220" spans="1:2" x14ac:dyDescent="0.2">
      <c r="A220" s="19" t="s">
        <v>310</v>
      </c>
      <c r="B220" s="19" t="s">
        <v>306</v>
      </c>
    </row>
    <row r="221" spans="1:2" x14ac:dyDescent="0.2">
      <c r="A221" s="19" t="s">
        <v>311</v>
      </c>
      <c r="B221" s="19" t="s">
        <v>306</v>
      </c>
    </row>
    <row r="222" spans="1:2" x14ac:dyDescent="0.2">
      <c r="A222" s="19" t="s">
        <v>312</v>
      </c>
      <c r="B222" s="19" t="s">
        <v>306</v>
      </c>
    </row>
    <row r="223" spans="1:2" x14ac:dyDescent="0.2">
      <c r="A223" s="19" t="s">
        <v>313</v>
      </c>
      <c r="B223" s="19" t="s">
        <v>306</v>
      </c>
    </row>
    <row r="224" spans="1:2" x14ac:dyDescent="0.2">
      <c r="A224" s="19" t="s">
        <v>314</v>
      </c>
      <c r="B224" s="19" t="s">
        <v>306</v>
      </c>
    </row>
    <row r="225" spans="1:2" x14ac:dyDescent="0.2">
      <c r="A225" s="19" t="s">
        <v>315</v>
      </c>
      <c r="B225" s="19" t="s">
        <v>306</v>
      </c>
    </row>
    <row r="226" spans="1:2" x14ac:dyDescent="0.2">
      <c r="A226" s="19" t="s">
        <v>316</v>
      </c>
      <c r="B226" s="19" t="s">
        <v>306</v>
      </c>
    </row>
    <row r="227" spans="1:2" x14ac:dyDescent="0.2">
      <c r="A227" s="19" t="s">
        <v>317</v>
      </c>
      <c r="B227" s="19" t="s">
        <v>306</v>
      </c>
    </row>
    <row r="228" spans="1:2" x14ac:dyDescent="0.2">
      <c r="A228" s="19" t="s">
        <v>318</v>
      </c>
      <c r="B228" s="19" t="s">
        <v>306</v>
      </c>
    </row>
    <row r="229" spans="1:2" x14ac:dyDescent="0.2">
      <c r="A229" s="19" t="s">
        <v>319</v>
      </c>
      <c r="B229" s="19" t="s">
        <v>320</v>
      </c>
    </row>
    <row r="230" spans="1:2" x14ac:dyDescent="0.2">
      <c r="A230" s="19" t="s">
        <v>321</v>
      </c>
      <c r="B230" s="19" t="s">
        <v>320</v>
      </c>
    </row>
    <row r="231" spans="1:2" x14ac:dyDescent="0.2">
      <c r="A231" s="19" t="s">
        <v>322</v>
      </c>
      <c r="B231" s="19" t="s">
        <v>320</v>
      </c>
    </row>
    <row r="232" spans="1:2" x14ac:dyDescent="0.2">
      <c r="A232" s="19" t="s">
        <v>323</v>
      </c>
      <c r="B232" s="19" t="s">
        <v>320</v>
      </c>
    </row>
    <row r="233" spans="1:2" x14ac:dyDescent="0.2">
      <c r="A233" s="19" t="s">
        <v>324</v>
      </c>
      <c r="B233" s="19" t="s">
        <v>325</v>
      </c>
    </row>
    <row r="234" spans="1:2" x14ac:dyDescent="0.2">
      <c r="A234" s="19" t="s">
        <v>326</v>
      </c>
      <c r="B234" s="19" t="s">
        <v>325</v>
      </c>
    </row>
    <row r="235" spans="1:2" x14ac:dyDescent="0.2">
      <c r="A235" s="19" t="s">
        <v>327</v>
      </c>
      <c r="B235" s="19" t="s">
        <v>328</v>
      </c>
    </row>
    <row r="236" spans="1:2" x14ac:dyDescent="0.2">
      <c r="A236" s="19" t="s">
        <v>329</v>
      </c>
      <c r="B236" s="19" t="s">
        <v>328</v>
      </c>
    </row>
    <row r="237" spans="1:2" x14ac:dyDescent="0.2">
      <c r="A237" s="19" t="s">
        <v>330</v>
      </c>
      <c r="B237" s="19" t="s">
        <v>328</v>
      </c>
    </row>
    <row r="238" spans="1:2" x14ac:dyDescent="0.2">
      <c r="A238" s="19" t="s">
        <v>331</v>
      </c>
      <c r="B238" s="19" t="s">
        <v>328</v>
      </c>
    </row>
    <row r="239" spans="1:2" x14ac:dyDescent="0.2">
      <c r="A239" s="19" t="s">
        <v>332</v>
      </c>
      <c r="B239" s="19" t="s">
        <v>328</v>
      </c>
    </row>
    <row r="240" spans="1:2" x14ac:dyDescent="0.2">
      <c r="A240" s="19" t="s">
        <v>333</v>
      </c>
      <c r="B240" s="19" t="s">
        <v>328</v>
      </c>
    </row>
    <row r="241" spans="1:2" x14ac:dyDescent="0.2">
      <c r="A241" s="19" t="s">
        <v>334</v>
      </c>
      <c r="B241" s="19" t="s">
        <v>328</v>
      </c>
    </row>
    <row r="242" spans="1:2" x14ac:dyDescent="0.2">
      <c r="A242" s="19" t="s">
        <v>335</v>
      </c>
      <c r="B242" s="19" t="s">
        <v>328</v>
      </c>
    </row>
    <row r="243" spans="1:2" x14ac:dyDescent="0.2">
      <c r="A243" s="19" t="s">
        <v>336</v>
      </c>
      <c r="B243" s="19" t="s">
        <v>328</v>
      </c>
    </row>
    <row r="244" spans="1:2" x14ac:dyDescent="0.2">
      <c r="A244" s="19" t="s">
        <v>337</v>
      </c>
      <c r="B244" s="19" t="s">
        <v>328</v>
      </c>
    </row>
    <row r="245" spans="1:2" x14ac:dyDescent="0.2">
      <c r="A245" s="19" t="s">
        <v>338</v>
      </c>
      <c r="B245" s="19" t="s">
        <v>328</v>
      </c>
    </row>
    <row r="246" spans="1:2" x14ac:dyDescent="0.2">
      <c r="A246" s="19" t="s">
        <v>339</v>
      </c>
      <c r="B246" s="19" t="s">
        <v>328</v>
      </c>
    </row>
    <row r="247" spans="1:2" x14ac:dyDescent="0.2">
      <c r="A247" s="19" t="s">
        <v>340</v>
      </c>
      <c r="B247" s="19" t="s">
        <v>328</v>
      </c>
    </row>
    <row r="248" spans="1:2" x14ac:dyDescent="0.2">
      <c r="A248" s="19" t="s">
        <v>341</v>
      </c>
      <c r="B248" s="19" t="s">
        <v>328</v>
      </c>
    </row>
    <row r="249" spans="1:2" x14ac:dyDescent="0.2">
      <c r="A249" s="19" t="s">
        <v>342</v>
      </c>
      <c r="B249" s="19" t="s">
        <v>328</v>
      </c>
    </row>
    <row r="250" spans="1:2" x14ac:dyDescent="0.2">
      <c r="A250" s="19" t="s">
        <v>343</v>
      </c>
      <c r="B250" s="19" t="s">
        <v>328</v>
      </c>
    </row>
    <row r="251" spans="1:2" x14ac:dyDescent="0.2">
      <c r="A251" s="19" t="s">
        <v>344</v>
      </c>
      <c r="B251" s="19" t="s">
        <v>328</v>
      </c>
    </row>
    <row r="252" spans="1:2" x14ac:dyDescent="0.2">
      <c r="A252" s="19" t="s">
        <v>345</v>
      </c>
      <c r="B252" s="19" t="s">
        <v>328</v>
      </c>
    </row>
    <row r="253" spans="1:2" x14ac:dyDescent="0.2">
      <c r="A253" s="19" t="s">
        <v>346</v>
      </c>
      <c r="B253" s="19" t="s">
        <v>328</v>
      </c>
    </row>
    <row r="254" spans="1:2" x14ac:dyDescent="0.2">
      <c r="A254" s="19" t="s">
        <v>347</v>
      </c>
      <c r="B254" s="19" t="s">
        <v>328</v>
      </c>
    </row>
    <row r="255" spans="1:2" x14ac:dyDescent="0.2">
      <c r="A255" s="19" t="s">
        <v>348</v>
      </c>
      <c r="B255" s="19" t="s">
        <v>328</v>
      </c>
    </row>
    <row r="256" spans="1:2" x14ac:dyDescent="0.2">
      <c r="A256" s="19" t="s">
        <v>349</v>
      </c>
      <c r="B256" s="19" t="s">
        <v>328</v>
      </c>
    </row>
    <row r="257" spans="1:2" x14ac:dyDescent="0.2">
      <c r="A257" s="19" t="s">
        <v>350</v>
      </c>
      <c r="B257" s="19" t="s">
        <v>328</v>
      </c>
    </row>
    <row r="258" spans="1:2" x14ac:dyDescent="0.2">
      <c r="A258" s="19" t="s">
        <v>351</v>
      </c>
      <c r="B258" s="19" t="s">
        <v>328</v>
      </c>
    </row>
    <row r="259" spans="1:2" x14ac:dyDescent="0.2">
      <c r="A259" s="19" t="s">
        <v>352</v>
      </c>
      <c r="B259" s="19" t="s">
        <v>328</v>
      </c>
    </row>
    <row r="260" spans="1:2" x14ac:dyDescent="0.2">
      <c r="A260" s="19" t="s">
        <v>353</v>
      </c>
      <c r="B260" s="19" t="s">
        <v>328</v>
      </c>
    </row>
    <row r="261" spans="1:2" x14ac:dyDescent="0.2">
      <c r="A261" s="19" t="s">
        <v>354</v>
      </c>
      <c r="B261" s="19" t="s">
        <v>328</v>
      </c>
    </row>
    <row r="262" spans="1:2" x14ac:dyDescent="0.2">
      <c r="A262" s="19" t="s">
        <v>355</v>
      </c>
      <c r="B262" s="19" t="s">
        <v>328</v>
      </c>
    </row>
    <row r="263" spans="1:2" x14ac:dyDescent="0.2">
      <c r="A263" s="19" t="s">
        <v>356</v>
      </c>
      <c r="B263" s="19" t="s">
        <v>357</v>
      </c>
    </row>
    <row r="264" spans="1:2" x14ac:dyDescent="0.2">
      <c r="A264" s="19" t="s">
        <v>358</v>
      </c>
      <c r="B264" s="19" t="s">
        <v>359</v>
      </c>
    </row>
    <row r="265" spans="1:2" x14ac:dyDescent="0.2">
      <c r="A265" s="19" t="s">
        <v>260</v>
      </c>
      <c r="B265" s="19" t="s">
        <v>359</v>
      </c>
    </row>
    <row r="266" spans="1:2" x14ac:dyDescent="0.2">
      <c r="A266" s="19" t="s">
        <v>236</v>
      </c>
      <c r="B266" s="19" t="s">
        <v>360</v>
      </c>
    </row>
    <row r="267" spans="1:2" x14ac:dyDescent="0.2">
      <c r="A267" s="19" t="s">
        <v>361</v>
      </c>
      <c r="B267" s="19" t="s">
        <v>362</v>
      </c>
    </row>
    <row r="268" spans="1:2" x14ac:dyDescent="0.2">
      <c r="A268" s="19" t="s">
        <v>363</v>
      </c>
      <c r="B268" s="19" t="s">
        <v>364</v>
      </c>
    </row>
    <row r="269" spans="1:2" x14ac:dyDescent="0.2">
      <c r="A269" s="19" t="s">
        <v>365</v>
      </c>
      <c r="B269" s="19" t="s">
        <v>366</v>
      </c>
    </row>
    <row r="270" spans="1:2" x14ac:dyDescent="0.2">
      <c r="A270" s="19" t="s">
        <v>367</v>
      </c>
      <c r="B270" s="19" t="s">
        <v>366</v>
      </c>
    </row>
    <row r="271" spans="1:2" x14ac:dyDescent="0.2">
      <c r="A271" s="19" t="s">
        <v>368</v>
      </c>
      <c r="B271" s="19" t="s">
        <v>366</v>
      </c>
    </row>
    <row r="272" spans="1:2" x14ac:dyDescent="0.2">
      <c r="A272" s="19" t="s">
        <v>369</v>
      </c>
      <c r="B272" s="19" t="s">
        <v>366</v>
      </c>
    </row>
    <row r="273" spans="1:2" x14ac:dyDescent="0.2">
      <c r="A273" s="19" t="s">
        <v>324</v>
      </c>
      <c r="B273" s="19" t="s">
        <v>366</v>
      </c>
    </row>
    <row r="274" spans="1:2" x14ac:dyDescent="0.2">
      <c r="A274" s="19" t="s">
        <v>326</v>
      </c>
      <c r="B274" s="19" t="s">
        <v>366</v>
      </c>
    </row>
    <row r="275" spans="1:2" x14ac:dyDescent="0.2">
      <c r="A275" s="19" t="s">
        <v>370</v>
      </c>
      <c r="B275" s="19" t="s">
        <v>366</v>
      </c>
    </row>
    <row r="276" spans="1:2" x14ac:dyDescent="0.2">
      <c r="A276" s="19" t="s">
        <v>371</v>
      </c>
      <c r="B276" s="19" t="s">
        <v>372</v>
      </c>
    </row>
    <row r="277" spans="1:2" x14ac:dyDescent="0.2">
      <c r="A277" s="19" t="s">
        <v>373</v>
      </c>
      <c r="B277" s="19" t="s">
        <v>374</v>
      </c>
    </row>
    <row r="278" spans="1:2" x14ac:dyDescent="0.2">
      <c r="A278" s="19" t="s">
        <v>375</v>
      </c>
      <c r="B278" s="19" t="s">
        <v>374</v>
      </c>
    </row>
    <row r="279" spans="1:2" x14ac:dyDescent="0.2">
      <c r="A279" s="19" t="s">
        <v>376</v>
      </c>
      <c r="B279" s="19" t="s">
        <v>374</v>
      </c>
    </row>
    <row r="280" spans="1:2" x14ac:dyDescent="0.2">
      <c r="A280" s="19" t="s">
        <v>377</v>
      </c>
      <c r="B280" s="19" t="s">
        <v>374</v>
      </c>
    </row>
    <row r="281" spans="1:2" x14ac:dyDescent="0.2">
      <c r="A281" s="19" t="s">
        <v>378</v>
      </c>
      <c r="B281" s="19" t="s">
        <v>374</v>
      </c>
    </row>
    <row r="282" spans="1:2" x14ac:dyDescent="0.2">
      <c r="A282" s="19" t="s">
        <v>379</v>
      </c>
      <c r="B282" s="19" t="s">
        <v>374</v>
      </c>
    </row>
    <row r="283" spans="1:2" x14ac:dyDescent="0.2">
      <c r="A283" s="19" t="s">
        <v>380</v>
      </c>
      <c r="B283" s="19" t="s">
        <v>374</v>
      </c>
    </row>
    <row r="284" spans="1:2" x14ac:dyDescent="0.2">
      <c r="A284" s="19" t="s">
        <v>381</v>
      </c>
      <c r="B284" s="19" t="s">
        <v>374</v>
      </c>
    </row>
    <row r="285" spans="1:2" x14ac:dyDescent="0.2">
      <c r="A285" s="19" t="s">
        <v>382</v>
      </c>
      <c r="B285" s="19" t="s">
        <v>374</v>
      </c>
    </row>
    <row r="286" spans="1:2" x14ac:dyDescent="0.2">
      <c r="A286" s="19" t="s">
        <v>383</v>
      </c>
      <c r="B286" s="19" t="s">
        <v>384</v>
      </c>
    </row>
    <row r="287" spans="1:2" x14ac:dyDescent="0.2">
      <c r="A287" s="19" t="s">
        <v>385</v>
      </c>
      <c r="B287" s="19" t="s">
        <v>384</v>
      </c>
    </row>
    <row r="288" spans="1:2" x14ac:dyDescent="0.2">
      <c r="A288" s="19" t="s">
        <v>386</v>
      </c>
      <c r="B288" s="19" t="s">
        <v>384</v>
      </c>
    </row>
    <row r="289" spans="1:2" x14ac:dyDescent="0.2">
      <c r="A289" s="19" t="s">
        <v>387</v>
      </c>
      <c r="B289" s="19" t="s">
        <v>384</v>
      </c>
    </row>
    <row r="290" spans="1:2" x14ac:dyDescent="0.2">
      <c r="A290" s="19" t="s">
        <v>388</v>
      </c>
      <c r="B290" s="19" t="s">
        <v>384</v>
      </c>
    </row>
    <row r="291" spans="1:2" x14ac:dyDescent="0.2">
      <c r="A291" s="19" t="s">
        <v>389</v>
      </c>
      <c r="B291" s="19" t="s">
        <v>384</v>
      </c>
    </row>
    <row r="292" spans="1:2" x14ac:dyDescent="0.2">
      <c r="A292" s="19" t="s">
        <v>358</v>
      </c>
      <c r="B292" s="19" t="s">
        <v>384</v>
      </c>
    </row>
    <row r="293" spans="1:2" x14ac:dyDescent="0.2">
      <c r="A293" s="19" t="s">
        <v>390</v>
      </c>
      <c r="B293" s="19" t="s">
        <v>384</v>
      </c>
    </row>
    <row r="294" spans="1:2" x14ac:dyDescent="0.2">
      <c r="A294" s="19" t="s">
        <v>391</v>
      </c>
      <c r="B294" s="19" t="s">
        <v>384</v>
      </c>
    </row>
    <row r="295" spans="1:2" x14ac:dyDescent="0.2">
      <c r="A295" s="19" t="s">
        <v>392</v>
      </c>
      <c r="B295" s="19" t="s">
        <v>384</v>
      </c>
    </row>
    <row r="296" spans="1:2" x14ac:dyDescent="0.2">
      <c r="A296" s="19" t="s">
        <v>393</v>
      </c>
      <c r="B296" s="19" t="s">
        <v>384</v>
      </c>
    </row>
    <row r="297" spans="1:2" x14ac:dyDescent="0.2">
      <c r="A297" s="19" t="s">
        <v>394</v>
      </c>
      <c r="B297" s="19" t="s">
        <v>384</v>
      </c>
    </row>
    <row r="298" spans="1:2" x14ac:dyDescent="0.2">
      <c r="A298" s="19" t="s">
        <v>395</v>
      </c>
      <c r="B298" s="19" t="s">
        <v>384</v>
      </c>
    </row>
    <row r="299" spans="1:2" x14ac:dyDescent="0.2">
      <c r="A299" s="19" t="s">
        <v>396</v>
      </c>
      <c r="B299" s="19" t="s">
        <v>384</v>
      </c>
    </row>
    <row r="300" spans="1:2" x14ac:dyDescent="0.2">
      <c r="A300" s="19" t="s">
        <v>397</v>
      </c>
      <c r="B300" s="19" t="s">
        <v>384</v>
      </c>
    </row>
    <row r="301" spans="1:2" x14ac:dyDescent="0.2">
      <c r="A301" s="19" t="s">
        <v>398</v>
      </c>
      <c r="B301" s="19" t="s">
        <v>384</v>
      </c>
    </row>
    <row r="302" spans="1:2" x14ac:dyDescent="0.2">
      <c r="A302" s="19" t="s">
        <v>399</v>
      </c>
      <c r="B302" s="19" t="s">
        <v>384</v>
      </c>
    </row>
    <row r="303" spans="1:2" x14ac:dyDescent="0.2">
      <c r="A303" s="19" t="s">
        <v>400</v>
      </c>
      <c r="B303" s="19" t="s">
        <v>384</v>
      </c>
    </row>
    <row r="304" spans="1:2" x14ac:dyDescent="0.2">
      <c r="A304" s="19" t="s">
        <v>401</v>
      </c>
      <c r="B304" s="19" t="s">
        <v>384</v>
      </c>
    </row>
    <row r="305" spans="1:2" x14ac:dyDescent="0.2">
      <c r="A305" s="19" t="s">
        <v>402</v>
      </c>
      <c r="B305" s="19" t="s">
        <v>384</v>
      </c>
    </row>
    <row r="306" spans="1:2" x14ac:dyDescent="0.2">
      <c r="A306" s="19" t="s">
        <v>403</v>
      </c>
      <c r="B306" s="19" t="s">
        <v>384</v>
      </c>
    </row>
    <row r="307" spans="1:2" x14ac:dyDescent="0.2">
      <c r="A307" s="19" t="s">
        <v>404</v>
      </c>
      <c r="B307" s="19" t="s">
        <v>384</v>
      </c>
    </row>
    <row r="308" spans="1:2" x14ac:dyDescent="0.2">
      <c r="A308" s="19" t="s">
        <v>405</v>
      </c>
      <c r="B308" s="19" t="s">
        <v>384</v>
      </c>
    </row>
    <row r="309" spans="1:2" x14ac:dyDescent="0.2">
      <c r="A309" s="19" t="s">
        <v>406</v>
      </c>
      <c r="B309" s="19" t="s">
        <v>384</v>
      </c>
    </row>
    <row r="310" spans="1:2" x14ac:dyDescent="0.2">
      <c r="A310" s="19" t="s">
        <v>407</v>
      </c>
      <c r="B310" s="19" t="s">
        <v>384</v>
      </c>
    </row>
    <row r="311" spans="1:2" x14ac:dyDescent="0.2">
      <c r="A311" s="19" t="s">
        <v>408</v>
      </c>
      <c r="B311" s="19" t="s">
        <v>384</v>
      </c>
    </row>
    <row r="312" spans="1:2" x14ac:dyDescent="0.2">
      <c r="A312" s="19" t="s">
        <v>409</v>
      </c>
      <c r="B312" s="19" t="s">
        <v>410</v>
      </c>
    </row>
    <row r="313" spans="1:2" x14ac:dyDescent="0.2">
      <c r="A313" s="19" t="s">
        <v>411</v>
      </c>
      <c r="B313" s="19" t="s">
        <v>410</v>
      </c>
    </row>
    <row r="314" spans="1:2" x14ac:dyDescent="0.2">
      <c r="A314" s="19" t="s">
        <v>412</v>
      </c>
      <c r="B314" s="19" t="s">
        <v>410</v>
      </c>
    </row>
    <row r="315" spans="1:2" x14ac:dyDescent="0.2">
      <c r="A315" s="19" t="s">
        <v>413</v>
      </c>
      <c r="B315" s="19" t="s">
        <v>410</v>
      </c>
    </row>
    <row r="316" spans="1:2" x14ac:dyDescent="0.2">
      <c r="A316" s="19" t="s">
        <v>414</v>
      </c>
      <c r="B316" s="19" t="s">
        <v>410</v>
      </c>
    </row>
    <row r="317" spans="1:2" x14ac:dyDescent="0.2">
      <c r="A317" s="19" t="s">
        <v>415</v>
      </c>
      <c r="B317" s="19" t="s">
        <v>416</v>
      </c>
    </row>
    <row r="318" spans="1:2" x14ac:dyDescent="0.2">
      <c r="A318" s="19" t="s">
        <v>409</v>
      </c>
      <c r="B318" s="19" t="s">
        <v>416</v>
      </c>
    </row>
    <row r="319" spans="1:2" x14ac:dyDescent="0.2">
      <c r="A319" s="19" t="s">
        <v>417</v>
      </c>
      <c r="B319" s="19" t="s">
        <v>416</v>
      </c>
    </row>
    <row r="320" spans="1:2" x14ac:dyDescent="0.2">
      <c r="A320" s="19" t="s">
        <v>243</v>
      </c>
      <c r="B320" s="19" t="s">
        <v>416</v>
      </c>
    </row>
    <row r="321" spans="1:2" x14ac:dyDescent="0.2">
      <c r="A321" s="19" t="s">
        <v>418</v>
      </c>
      <c r="B321" s="19" t="s">
        <v>416</v>
      </c>
    </row>
    <row r="322" spans="1:2" x14ac:dyDescent="0.2">
      <c r="A322" s="19" t="s">
        <v>249</v>
      </c>
      <c r="B322" s="19" t="s">
        <v>416</v>
      </c>
    </row>
    <row r="323" spans="1:2" x14ac:dyDescent="0.2">
      <c r="A323" s="19" t="s">
        <v>288</v>
      </c>
      <c r="B323" s="19" t="s">
        <v>416</v>
      </c>
    </row>
    <row r="324" spans="1:2" x14ac:dyDescent="0.2">
      <c r="A324" s="19" t="s">
        <v>419</v>
      </c>
      <c r="B324" s="19" t="s">
        <v>416</v>
      </c>
    </row>
    <row r="325" spans="1:2" x14ac:dyDescent="0.2">
      <c r="A325" s="19" t="s">
        <v>420</v>
      </c>
      <c r="B325" s="19" t="s">
        <v>416</v>
      </c>
    </row>
    <row r="326" spans="1:2" x14ac:dyDescent="0.2">
      <c r="A326" s="19" t="s">
        <v>255</v>
      </c>
      <c r="B326" s="19" t="s">
        <v>416</v>
      </c>
    </row>
    <row r="327" spans="1:2" x14ac:dyDescent="0.2">
      <c r="A327" s="19" t="s">
        <v>259</v>
      </c>
      <c r="B327" s="19" t="s">
        <v>416</v>
      </c>
    </row>
    <row r="328" spans="1:2" x14ac:dyDescent="0.2">
      <c r="A328" s="19" t="s">
        <v>421</v>
      </c>
      <c r="B328" s="19" t="s">
        <v>416</v>
      </c>
    </row>
    <row r="329" spans="1:2" x14ac:dyDescent="0.2">
      <c r="A329" s="19" t="s">
        <v>422</v>
      </c>
      <c r="B329" s="19" t="s">
        <v>416</v>
      </c>
    </row>
    <row r="330" spans="1:2" x14ac:dyDescent="0.2">
      <c r="A330" s="19" t="s">
        <v>398</v>
      </c>
      <c r="B330" s="19" t="s">
        <v>416</v>
      </c>
    </row>
    <row r="331" spans="1:2" x14ac:dyDescent="0.2">
      <c r="A331" s="19" t="s">
        <v>423</v>
      </c>
      <c r="B331" s="19" t="s">
        <v>416</v>
      </c>
    </row>
    <row r="332" spans="1:2" x14ac:dyDescent="0.2">
      <c r="A332" s="19" t="s">
        <v>424</v>
      </c>
      <c r="B332" s="19" t="s">
        <v>416</v>
      </c>
    </row>
    <row r="333" spans="1:2" x14ac:dyDescent="0.2">
      <c r="A333" s="19" t="s">
        <v>425</v>
      </c>
      <c r="B333" s="19" t="s">
        <v>426</v>
      </c>
    </row>
    <row r="334" spans="1:2" x14ac:dyDescent="0.2">
      <c r="A334" s="19" t="s">
        <v>427</v>
      </c>
      <c r="B334" s="19" t="s">
        <v>428</v>
      </c>
    </row>
    <row r="335" spans="1:2" x14ac:dyDescent="0.2">
      <c r="A335" s="19" t="s">
        <v>429</v>
      </c>
      <c r="B335" s="19" t="s">
        <v>428</v>
      </c>
    </row>
    <row r="336" spans="1:2" x14ac:dyDescent="0.2">
      <c r="A336" s="19" t="s">
        <v>430</v>
      </c>
      <c r="B336" s="19" t="s">
        <v>428</v>
      </c>
    </row>
    <row r="337" spans="1:2" x14ac:dyDescent="0.2">
      <c r="A337" s="19" t="s">
        <v>431</v>
      </c>
      <c r="B337" s="19" t="s">
        <v>428</v>
      </c>
    </row>
    <row r="338" spans="1:2" x14ac:dyDescent="0.2">
      <c r="A338" s="19" t="s">
        <v>432</v>
      </c>
      <c r="B338" s="19" t="s">
        <v>433</v>
      </c>
    </row>
    <row r="339" spans="1:2" x14ac:dyDescent="0.2">
      <c r="A339" s="19" t="s">
        <v>434</v>
      </c>
      <c r="B339" s="19" t="s">
        <v>435</v>
      </c>
    </row>
    <row r="340" spans="1:2" x14ac:dyDescent="0.2">
      <c r="A340" s="19" t="s">
        <v>436</v>
      </c>
      <c r="B340" s="19" t="s">
        <v>435</v>
      </c>
    </row>
    <row r="341" spans="1:2" x14ac:dyDescent="0.2">
      <c r="A341" s="19" t="s">
        <v>437</v>
      </c>
      <c r="B341" s="19" t="s">
        <v>435</v>
      </c>
    </row>
    <row r="342" spans="1:2" x14ac:dyDescent="0.2">
      <c r="A342" s="19" t="s">
        <v>438</v>
      </c>
      <c r="B342" s="19" t="s">
        <v>435</v>
      </c>
    </row>
    <row r="343" spans="1:2" x14ac:dyDescent="0.2">
      <c r="A343" s="19" t="s">
        <v>105</v>
      </c>
      <c r="B343" s="19" t="s">
        <v>435</v>
      </c>
    </row>
    <row r="344" spans="1:2" x14ac:dyDescent="0.2">
      <c r="A344" s="19" t="s">
        <v>439</v>
      </c>
      <c r="B344" s="19" t="s">
        <v>435</v>
      </c>
    </row>
    <row r="345" spans="1:2" x14ac:dyDescent="0.2">
      <c r="A345" s="19" t="s">
        <v>440</v>
      </c>
      <c r="B345" s="19" t="s">
        <v>435</v>
      </c>
    </row>
    <row r="346" spans="1:2" x14ac:dyDescent="0.2">
      <c r="A346" s="19" t="s">
        <v>441</v>
      </c>
      <c r="B346" s="19" t="s">
        <v>435</v>
      </c>
    </row>
    <row r="347" spans="1:2" x14ac:dyDescent="0.2">
      <c r="A347" s="19" t="s">
        <v>442</v>
      </c>
      <c r="B347" s="19" t="s">
        <v>435</v>
      </c>
    </row>
    <row r="348" spans="1:2" x14ac:dyDescent="0.2">
      <c r="A348" s="19" t="s">
        <v>443</v>
      </c>
      <c r="B348" s="19" t="s">
        <v>435</v>
      </c>
    </row>
    <row r="349" spans="1:2" x14ac:dyDescent="0.2">
      <c r="A349" s="19" t="s">
        <v>444</v>
      </c>
      <c r="B349" s="19" t="s">
        <v>435</v>
      </c>
    </row>
    <row r="350" spans="1:2" x14ac:dyDescent="0.2">
      <c r="A350" s="19" t="s">
        <v>445</v>
      </c>
      <c r="B350" s="19" t="s">
        <v>435</v>
      </c>
    </row>
    <row r="351" spans="1:2" x14ac:dyDescent="0.2">
      <c r="A351" s="19" t="s">
        <v>446</v>
      </c>
      <c r="B351" s="19" t="s">
        <v>435</v>
      </c>
    </row>
    <row r="352" spans="1:2" x14ac:dyDescent="0.2">
      <c r="A352" s="19" t="s">
        <v>447</v>
      </c>
      <c r="B352" s="19" t="s">
        <v>435</v>
      </c>
    </row>
    <row r="353" spans="1:2" x14ac:dyDescent="0.2">
      <c r="A353" s="19" t="s">
        <v>448</v>
      </c>
      <c r="B353" s="19" t="s">
        <v>435</v>
      </c>
    </row>
    <row r="354" spans="1:2" x14ac:dyDescent="0.2">
      <c r="A354" s="19" t="s">
        <v>449</v>
      </c>
      <c r="B354" s="19" t="s">
        <v>435</v>
      </c>
    </row>
    <row r="355" spans="1:2" x14ac:dyDescent="0.2">
      <c r="A355" s="19" t="s">
        <v>450</v>
      </c>
      <c r="B355" s="19" t="s">
        <v>435</v>
      </c>
    </row>
    <row r="356" spans="1:2" x14ac:dyDescent="0.2">
      <c r="A356" s="19" t="s">
        <v>451</v>
      </c>
      <c r="B356" s="19" t="s">
        <v>435</v>
      </c>
    </row>
    <row r="357" spans="1:2" x14ac:dyDescent="0.2">
      <c r="A357" s="19" t="s">
        <v>452</v>
      </c>
      <c r="B357" s="19" t="s">
        <v>435</v>
      </c>
    </row>
    <row r="358" spans="1:2" x14ac:dyDescent="0.2">
      <c r="A358" s="19" t="s">
        <v>453</v>
      </c>
      <c r="B358" s="19" t="s">
        <v>435</v>
      </c>
    </row>
    <row r="359" spans="1:2" x14ac:dyDescent="0.2">
      <c r="A359" s="19" t="s">
        <v>454</v>
      </c>
      <c r="B359" s="19" t="s">
        <v>435</v>
      </c>
    </row>
    <row r="360" spans="1:2" x14ac:dyDescent="0.2">
      <c r="A360" s="19" t="s">
        <v>455</v>
      </c>
      <c r="B360" s="19" t="s">
        <v>435</v>
      </c>
    </row>
    <row r="361" spans="1:2" x14ac:dyDescent="0.2">
      <c r="A361" s="19" t="s">
        <v>456</v>
      </c>
      <c r="B361" s="19" t="s">
        <v>435</v>
      </c>
    </row>
    <row r="362" spans="1:2" x14ac:dyDescent="0.2">
      <c r="A362" s="19" t="s">
        <v>457</v>
      </c>
      <c r="B362" s="19" t="s">
        <v>435</v>
      </c>
    </row>
    <row r="363" spans="1:2" x14ac:dyDescent="0.2">
      <c r="A363" s="19" t="s">
        <v>458</v>
      </c>
      <c r="B363" s="19" t="s">
        <v>435</v>
      </c>
    </row>
    <row r="364" spans="1:2" x14ac:dyDescent="0.2">
      <c r="A364" s="19" t="s">
        <v>459</v>
      </c>
      <c r="B364" s="19" t="s">
        <v>435</v>
      </c>
    </row>
    <row r="365" spans="1:2" x14ac:dyDescent="0.2">
      <c r="A365" s="19" t="s">
        <v>460</v>
      </c>
      <c r="B365" s="19" t="s">
        <v>461</v>
      </c>
    </row>
    <row r="366" spans="1:2" x14ac:dyDescent="0.2">
      <c r="A366" s="19" t="s">
        <v>462</v>
      </c>
      <c r="B366" s="19" t="s">
        <v>463</v>
      </c>
    </row>
    <row r="367" spans="1:2" x14ac:dyDescent="0.2">
      <c r="A367" s="19" t="s">
        <v>464</v>
      </c>
      <c r="B367" s="19" t="s">
        <v>463</v>
      </c>
    </row>
    <row r="368" spans="1:2" x14ac:dyDescent="0.2">
      <c r="A368" s="19" t="s">
        <v>465</v>
      </c>
      <c r="B368" s="19" t="s">
        <v>463</v>
      </c>
    </row>
    <row r="369" spans="1:2" x14ac:dyDescent="0.2">
      <c r="A369" s="19" t="s">
        <v>466</v>
      </c>
      <c r="B369" s="19" t="s">
        <v>463</v>
      </c>
    </row>
    <row r="370" spans="1:2" x14ac:dyDescent="0.2">
      <c r="A370" s="19" t="s">
        <v>118</v>
      </c>
      <c r="B370" s="19" t="s">
        <v>467</v>
      </c>
    </row>
    <row r="371" spans="1:2" x14ac:dyDescent="0.2">
      <c r="A371" s="19" t="s">
        <v>86</v>
      </c>
      <c r="B371" s="19" t="s">
        <v>468</v>
      </c>
    </row>
  </sheetData>
  <sheetProtection selectLockedCells="1"/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zoomScaleNormal="100" zoomScaleSheetLayoutView="100" workbookViewId="0"/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4" t="str">
        <f>"Company Legal Name: "&amp;'Cover page'!C8</f>
        <v>Company Legal Name: Health Net Life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2021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2021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3.356887425650747</v>
      </c>
      <c r="C11" s="29">
        <f>B11/$B$15</f>
        <v>5.518821823086043E-3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585.24557745232028</v>
      </c>
      <c r="C13" s="29">
        <f>B13/$B$15</f>
        <v>0.96216097091261099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608.26160605663938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zoomScaleNormal="100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4"/>
      <c r="B6" s="44"/>
      <c r="C6" s="83"/>
      <c r="D6" s="44"/>
      <c r="E6" s="44"/>
    </row>
    <row r="7" spans="1:5" ht="15.75" x14ac:dyDescent="0.25">
      <c r="A7" s="74" t="str">
        <f>"Company Legal Name: "&amp;'Cover page'!C8</f>
        <v>Company Legal Name: Health Net Life Insurance Company</v>
      </c>
      <c r="B7" s="75"/>
      <c r="C7" s="75"/>
      <c r="D7" s="45"/>
      <c r="E7" s="45"/>
    </row>
    <row r="8" spans="1:5" ht="15.75" x14ac:dyDescent="0.25">
      <c r="A8" s="2" t="str">
        <f>"Calendar Year: "&amp;'Cover page'!C6</f>
        <v>Calendar Year: 2021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7"/>
      <c r="C10" s="85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6" t="s">
        <v>28</v>
      </c>
      <c r="B12" s="111"/>
      <c r="C12" s="87"/>
    </row>
    <row r="13" spans="1:5" ht="16.5" thickBot="1" x14ac:dyDescent="0.3">
      <c r="A13" s="46"/>
      <c r="B13" s="9"/>
      <c r="C13" s="87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6"/>
      <c r="D15" s="46"/>
      <c r="E15" s="65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7" t="s">
        <v>29</v>
      </c>
      <c r="C17" s="84" t="s">
        <v>72</v>
      </c>
      <c r="D17" s="47" t="s">
        <v>73</v>
      </c>
      <c r="E17" s="66" t="s">
        <v>30</v>
      </c>
    </row>
    <row r="18" spans="1:5" ht="15.75" x14ac:dyDescent="0.2">
      <c r="A18" s="64" t="s">
        <v>469</v>
      </c>
      <c r="B18" s="47" t="s">
        <v>32</v>
      </c>
      <c r="C18" s="84" t="s">
        <v>33</v>
      </c>
      <c r="D18" s="47" t="s">
        <v>33</v>
      </c>
      <c r="E18" s="66" t="s">
        <v>33</v>
      </c>
    </row>
    <row r="19" spans="1:5" ht="15.75" x14ac:dyDescent="0.2">
      <c r="A19" s="64"/>
      <c r="B19" s="47"/>
      <c r="C19" s="84"/>
      <c r="D19" s="47"/>
      <c r="E19" s="66"/>
    </row>
    <row r="20" spans="1:5" ht="15.75" x14ac:dyDescent="0.2">
      <c r="A20" s="64"/>
      <c r="B20" s="47"/>
      <c r="C20" s="84"/>
      <c r="D20" s="47"/>
      <c r="E20" s="66"/>
    </row>
    <row r="21" spans="1:5" ht="15.75" x14ac:dyDescent="0.2">
      <c r="A21" s="64"/>
      <c r="B21" s="47"/>
      <c r="C21" s="84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2021-10-25T20:36:58Z</dcterms:modified>
</cp:coreProperties>
</file>