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palinoj\Desktop\"/>
    </mc:Choice>
  </mc:AlternateContent>
  <workbookProtection workbookPassword="DFC0" lockStructure="1"/>
  <bookViews>
    <workbookView xWindow="0" yWindow="0" windowWidth="28800" windowHeight="9900"/>
  </bookViews>
  <sheets>
    <sheet name="Cover Page" sheetId="5" r:id="rId1"/>
    <sheet name="Historical Data - HMO" sheetId="6" r:id="rId2"/>
    <sheet name="Historical Data - PPO" sheetId="9" r:id="rId3"/>
    <sheet name="Historical Data - summary" sheetId="8" r:id="rId4"/>
  </sheets>
  <definedNames>
    <definedName name="_xlnm.Print_Area" localSheetId="1">'Historical Data - HMO'!$A$1:$H$45</definedName>
    <definedName name="_xlnm.Print_Area" localSheetId="2">'Historical Data - PPO'!$A$1:$H$46</definedName>
    <definedName name="_xlnm.Print_Area" localSheetId="3">'Historical Data - summary'!$A$1:$H$33</definedName>
  </definedNames>
  <calcPr calcId="162913"/>
</workbook>
</file>

<file path=xl/calcChain.xml><?xml version="1.0" encoding="utf-8"?>
<calcChain xmlns="http://schemas.openxmlformats.org/spreadsheetml/2006/main">
  <c r="G56" i="8" l="1"/>
  <c r="G57" i="8"/>
  <c r="G50" i="8"/>
  <c r="G43" i="8"/>
  <c r="G35" i="9"/>
</calcChain>
</file>

<file path=xl/comments1.xml><?xml version="1.0" encoding="utf-8"?>
<comments xmlns="http://schemas.openxmlformats.org/spreadsheetml/2006/main">
  <authors>
    <author>Amy Eichenauer</author>
  </authors>
  <commentList>
    <comment ref="I31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MCO Tax</t>
        </r>
      </text>
    </comment>
  </commentList>
</comments>
</file>

<file path=xl/comments2.xml><?xml version="1.0" encoding="utf-8"?>
<comments xmlns="http://schemas.openxmlformats.org/spreadsheetml/2006/main">
  <authors>
    <author>Amy Eichenauer</author>
  </authors>
  <commentList>
    <comment ref="I38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>Amy Eichenauer:</t>
        </r>
        <r>
          <rPr>
            <sz val="9"/>
            <color indexed="81"/>
            <rFont val="Tahoma"/>
            <family val="2"/>
          </rPr>
          <t xml:space="preserve">
In 2017 we were allowed a standard % as total QI expense - included in total row</t>
        </r>
      </text>
    </comment>
  </commentList>
</comments>
</file>

<file path=xl/sharedStrings.xml><?xml version="1.0" encoding="utf-8"?>
<sst xmlns="http://schemas.openxmlformats.org/spreadsheetml/2006/main" count="163" uniqueCount="66">
  <si>
    <t>Administrative Expenses</t>
  </si>
  <si>
    <t>California Department of Managed Health Care/Department of Insurance</t>
  </si>
  <si>
    <t>1.</t>
  </si>
  <si>
    <t>2.</t>
  </si>
  <si>
    <t>3.</t>
  </si>
  <si>
    <t>Legal Name</t>
  </si>
  <si>
    <t>4.</t>
  </si>
  <si>
    <t>DBA</t>
  </si>
  <si>
    <t>5.</t>
  </si>
  <si>
    <t>Premium:</t>
  </si>
  <si>
    <t>Claims:</t>
  </si>
  <si>
    <t>Direct claim reserves</t>
  </si>
  <si>
    <t>Experience rating refunds (rate credits) paid</t>
  </si>
  <si>
    <t>Reserve for experience rating refunds (rate credits)</t>
  </si>
  <si>
    <t>Contingent benefit and lawsuit reserves</t>
  </si>
  <si>
    <t xml:space="preserve">Total incurred claims </t>
  </si>
  <si>
    <t>Historical Data - Premium and Claims</t>
  </si>
  <si>
    <t>Claims Incurred and Paid</t>
  </si>
  <si>
    <t>2.5</t>
  </si>
  <si>
    <t>2.6</t>
  </si>
  <si>
    <t>Federal and State Taxes and Licensing or Regulatory Fees</t>
  </si>
  <si>
    <t>Regulatory authority licenses and fees</t>
  </si>
  <si>
    <t xml:space="preserve">Non-Claims Costs </t>
  </si>
  <si>
    <t>Agents and brokers fees and commissions</t>
  </si>
  <si>
    <t>Other general and administrative expenses</t>
  </si>
  <si>
    <t>Total non-claims costs</t>
  </si>
  <si>
    <t xml:space="preserve">Other Indicators or information </t>
  </si>
  <si>
    <t>Number of covered lives</t>
  </si>
  <si>
    <t>Member months</t>
  </si>
  <si>
    <t xml:space="preserve">Federal taxes and assessments  </t>
  </si>
  <si>
    <t>State Premium Tax</t>
  </si>
  <si>
    <t>Other Taxes and Fees</t>
  </si>
  <si>
    <t xml:space="preserve">Total Federal and State Taxes and fees </t>
  </si>
  <si>
    <t>Enter DMHC Health Plan ID/CDI NAIC No.</t>
  </si>
  <si>
    <t>For Policies subject to CIC 10181.45 or CHSC 1374.21</t>
  </si>
  <si>
    <t xml:space="preserve">Total premium </t>
  </si>
  <si>
    <t>State Income Tax</t>
  </si>
  <si>
    <t>Total Dollars</t>
  </si>
  <si>
    <t>Premiums</t>
  </si>
  <si>
    <t>Claims Costs</t>
  </si>
  <si>
    <t>Taxes and Fees</t>
  </si>
  <si>
    <t>PMPM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</si>
  <si>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</si>
  <si>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</si>
  <si>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</si>
  <si>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</si>
  <si>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</si>
  <si>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HMO/POS</t>
  </si>
  <si>
    <t>PPO/EPO</t>
  </si>
  <si>
    <t>Average Change in Rating Components (%)</t>
  </si>
  <si>
    <t>Reporting Year</t>
  </si>
  <si>
    <t>CA Large Group Historical Data Spreadsheet</t>
  </si>
  <si>
    <t>6.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</si>
  <si>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</si>
  <si>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</si>
  <si>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</si>
  <si>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</si>
  <si>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</si>
  <si>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</si>
  <si>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</si>
  <si>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</si>
  <si>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Quality Improvement Expenses</t>
  </si>
  <si>
    <t>2019</t>
  </si>
  <si>
    <t>3173-2</t>
  </si>
  <si>
    <t>Health Net Life Insurance Company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</si>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</sst>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m\ d\,\ yyyy;@"/>
    <numFmt numFmtId="166" formatCode="0.000%"/>
    <numFmt numFmtId="167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rgb="FFFFFF0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4" fillId="2" borderId="2" xfId="1" applyFont="1" applyFill="1" applyBorder="1" applyProtection="1"/>
    <xf numFmtId="0" fontId="4" fillId="2" borderId="3" xfId="1" applyFont="1" applyFill="1" applyBorder="1" applyProtection="1"/>
    <xf numFmtId="0" fontId="4" fillId="2" borderId="4" xfId="1" applyFont="1" applyFill="1" applyBorder="1" applyAlignment="1" applyProtection="1">
      <alignment horizontal="center"/>
      <protection locked="0"/>
    </xf>
    <xf numFmtId="0" fontId="5" fillId="0" borderId="5" xfId="1" quotePrefix="1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Fill="1" applyAlignment="1" applyProtection="1">
      <protection locked="0"/>
    </xf>
    <xf numFmtId="0" fontId="3" fillId="0" borderId="0" xfId="0" applyFont="1" applyFill="1" applyProtection="1">
      <protection locked="0"/>
    </xf>
    <xf numFmtId="0" fontId="3" fillId="0" borderId="12" xfId="0" applyFont="1" applyFill="1" applyBorder="1" applyAlignment="1" applyProtection="1">
      <alignment vertical="top"/>
    </xf>
    <xf numFmtId="0" fontId="3" fillId="0" borderId="9" xfId="0" applyFont="1" applyFill="1" applyBorder="1" applyAlignment="1" applyProtection="1">
      <alignment horizontal="left" vertical="top" indent="1"/>
    </xf>
    <xf numFmtId="0" fontId="3" fillId="0" borderId="0" xfId="0" applyFont="1" applyFill="1" applyProtection="1"/>
    <xf numFmtId="0" fontId="3" fillId="0" borderId="0" xfId="0" applyFont="1" applyAlignment="1" applyProtection="1">
      <alignment horizontal="right"/>
      <protection locked="0"/>
    </xf>
    <xf numFmtId="49" fontId="3" fillId="0" borderId="0" xfId="0" applyNumberFormat="1" applyFont="1" applyProtection="1">
      <protection locked="0"/>
    </xf>
    <xf numFmtId="49" fontId="3" fillId="0" borderId="17" xfId="0" applyNumberFormat="1" applyFont="1" applyBorder="1" applyAlignment="1" applyProtection="1">
      <alignment horizontal="right" vertical="top"/>
    </xf>
    <xf numFmtId="0" fontId="3" fillId="0" borderId="9" xfId="0" applyFont="1" applyBorder="1" applyAlignment="1" applyProtection="1">
      <alignment horizontal="left" vertical="top" indent="1"/>
    </xf>
    <xf numFmtId="0" fontId="3" fillId="0" borderId="11" xfId="0" applyFont="1" applyBorder="1" applyAlignment="1" applyProtection="1">
      <alignment horizontal="left" vertical="top" indent="1"/>
    </xf>
    <xf numFmtId="49" fontId="3" fillId="0" borderId="18" xfId="0" applyNumberFormat="1" applyFont="1" applyBorder="1" applyAlignment="1" applyProtection="1">
      <alignment horizontal="right" vertical="top"/>
    </xf>
    <xf numFmtId="0" fontId="3" fillId="0" borderId="13" xfId="0" applyFont="1" applyFill="1" applyBorder="1" applyAlignment="1" applyProtection="1">
      <alignment horizontal="left" vertical="top" indent="1"/>
    </xf>
    <xf numFmtId="0" fontId="3" fillId="0" borderId="12" xfId="0" applyFont="1" applyBorder="1" applyAlignment="1" applyProtection="1">
      <alignment horizontal="left" vertical="top" indent="1"/>
    </xf>
    <xf numFmtId="0" fontId="3" fillId="0" borderId="13" xfId="0" applyFont="1" applyBorder="1" applyAlignment="1" applyProtection="1">
      <alignment horizontal="left" vertical="top" indent="1"/>
    </xf>
    <xf numFmtId="0" fontId="3" fillId="0" borderId="13" xfId="0" applyFont="1" applyFill="1" applyBorder="1" applyAlignment="1" applyProtection="1">
      <alignment horizontal="left" vertical="top" wrapText="1" indent="1"/>
    </xf>
    <xf numFmtId="49" fontId="3" fillId="0" borderId="18" xfId="0" applyNumberFormat="1" applyFont="1" applyFill="1" applyBorder="1" applyAlignment="1" applyProtection="1">
      <alignment horizontal="right" vertical="top"/>
    </xf>
    <xf numFmtId="0" fontId="7" fillId="0" borderId="0" xfId="0" applyFont="1" applyFill="1" applyProtection="1">
      <protection locked="0"/>
    </xf>
    <xf numFmtId="0" fontId="3" fillId="0" borderId="12" xfId="0" quotePrefix="1" applyNumberFormat="1" applyFont="1" applyFill="1" applyBorder="1" applyAlignment="1" applyProtection="1">
      <alignment horizontal="right" vertical="top"/>
    </xf>
    <xf numFmtId="0" fontId="3" fillId="0" borderId="11" xfId="0" applyFont="1" applyFill="1" applyBorder="1" applyAlignment="1" applyProtection="1">
      <alignment vertical="top"/>
    </xf>
    <xf numFmtId="0" fontId="3" fillId="0" borderId="12" xfId="0" applyNumberFormat="1" applyFont="1" applyFill="1" applyBorder="1" applyAlignment="1" applyProtection="1">
      <alignment vertical="top"/>
    </xf>
    <xf numFmtId="49" fontId="3" fillId="0" borderId="12" xfId="0" applyNumberFormat="1" applyFont="1" applyBorder="1" applyAlignment="1" applyProtection="1">
      <alignment horizontal="right" vertical="top"/>
    </xf>
    <xf numFmtId="0" fontId="3" fillId="0" borderId="11" xfId="0" applyFont="1" applyBorder="1" applyAlignment="1" applyProtection="1">
      <alignment vertical="top"/>
    </xf>
    <xf numFmtId="0" fontId="3" fillId="0" borderId="12" xfId="0" applyFont="1" applyBorder="1" applyAlignment="1" applyProtection="1">
      <alignment vertical="top"/>
    </xf>
    <xf numFmtId="49" fontId="3" fillId="0" borderId="19" xfId="0" applyNumberFormat="1" applyFont="1" applyFill="1" applyBorder="1" applyAlignment="1" applyProtection="1">
      <alignment horizontal="right" vertical="top"/>
    </xf>
    <xf numFmtId="0" fontId="3" fillId="0" borderId="14" xfId="0" applyNumberFormat="1" applyFont="1" applyFill="1" applyBorder="1" applyAlignment="1" applyProtection="1">
      <alignment vertical="top"/>
    </xf>
    <xf numFmtId="0" fontId="3" fillId="0" borderId="16" xfId="0" applyFont="1" applyFill="1" applyBorder="1" applyAlignment="1" applyProtection="1">
      <alignment horizontal="left" vertical="top" indent="1"/>
    </xf>
    <xf numFmtId="49" fontId="2" fillId="5" borderId="30" xfId="0" applyNumberFormat="1" applyFont="1" applyFill="1" applyBorder="1" applyAlignment="1" applyProtection="1">
      <alignment horizontal="center"/>
    </xf>
    <xf numFmtId="49" fontId="2" fillId="5" borderId="21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Protection="1">
      <protection locked="0"/>
    </xf>
    <xf numFmtId="0" fontId="9" fillId="0" borderId="0" xfId="0" applyFont="1" applyFill="1" applyProtection="1"/>
    <xf numFmtId="0" fontId="5" fillId="0" borderId="7" xfId="1" quotePrefix="1" applyFont="1" applyBorder="1" applyAlignment="1" applyProtection="1">
      <alignment horizontal="right" vertical="center"/>
    </xf>
    <xf numFmtId="0" fontId="5" fillId="0" borderId="8" xfId="1" applyFont="1" applyBorder="1" applyAlignment="1" applyProtection="1">
      <alignment vertical="center"/>
    </xf>
    <xf numFmtId="0" fontId="3" fillId="7" borderId="31" xfId="0" applyFont="1" applyFill="1" applyBorder="1" applyAlignment="1" applyProtection="1">
      <alignment horizontal="center" vertical="top"/>
      <protection locked="0"/>
    </xf>
    <xf numFmtId="0" fontId="3" fillId="7" borderId="10" xfId="0" applyFont="1" applyFill="1" applyBorder="1" applyAlignment="1" applyProtection="1">
      <alignment horizontal="center" vertical="top"/>
      <protection locked="0"/>
    </xf>
    <xf numFmtId="0" fontId="3" fillId="7" borderId="23" xfId="0" applyFont="1" applyFill="1" applyBorder="1" applyAlignment="1" applyProtection="1">
      <alignment horizontal="center" vertical="top"/>
      <protection locked="0"/>
    </xf>
    <xf numFmtId="0" fontId="3" fillId="7" borderId="16" xfId="0" applyFont="1" applyFill="1" applyBorder="1" applyAlignment="1" applyProtection="1">
      <alignment horizontal="left" vertical="top" indent="1"/>
    </xf>
    <xf numFmtId="49" fontId="3" fillId="7" borderId="19" xfId="0" applyNumberFormat="1" applyFont="1" applyFill="1" applyBorder="1" applyAlignment="1" applyProtection="1">
      <alignment horizontal="right" vertical="top"/>
    </xf>
    <xf numFmtId="2" fontId="3" fillId="7" borderId="14" xfId="0" applyNumberFormat="1" applyFont="1" applyFill="1" applyBorder="1" applyAlignment="1" applyProtection="1">
      <alignment horizontal="right" vertical="top"/>
    </xf>
    <xf numFmtId="0" fontId="3" fillId="7" borderId="14" xfId="0" applyNumberFormat="1" applyFont="1" applyFill="1" applyBorder="1" applyAlignment="1" applyProtection="1">
      <alignment vertical="top"/>
    </xf>
    <xf numFmtId="0" fontId="3" fillId="7" borderId="16" xfId="0" applyFont="1" applyFill="1" applyBorder="1" applyAlignment="1" applyProtection="1">
      <alignment horizontal="left" vertical="top" wrapText="1" indent="1"/>
    </xf>
    <xf numFmtId="0" fontId="8" fillId="7" borderId="19" xfId="0" applyFont="1" applyFill="1" applyBorder="1" applyAlignment="1" applyProtection="1">
      <alignment vertical="top"/>
    </xf>
    <xf numFmtId="0" fontId="3" fillId="7" borderId="14" xfId="0" applyNumberFormat="1" applyFont="1" applyFill="1" applyBorder="1" applyAlignment="1" applyProtection="1">
      <alignment horizontal="left" vertical="top"/>
    </xf>
    <xf numFmtId="0" fontId="3" fillId="7" borderId="16" xfId="0" applyFont="1" applyFill="1" applyBorder="1" applyAlignment="1" applyProtection="1">
      <alignment vertical="top"/>
    </xf>
    <xf numFmtId="0" fontId="3" fillId="7" borderId="12" xfId="0" applyFont="1" applyFill="1" applyBorder="1" applyAlignment="1" applyProtection="1">
      <alignment vertical="top"/>
    </xf>
    <xf numFmtId="0" fontId="3" fillId="7" borderId="12" xfId="0" applyNumberFormat="1" applyFont="1" applyFill="1" applyBorder="1" applyAlignment="1" applyProtection="1">
      <alignment vertical="top"/>
    </xf>
    <xf numFmtId="0" fontId="3" fillId="7" borderId="13" xfId="0" applyFont="1" applyFill="1" applyBorder="1" applyAlignment="1" applyProtection="1">
      <alignment horizontal="left" vertical="top" indent="1"/>
    </xf>
    <xf numFmtId="38" fontId="3" fillId="3" borderId="32" xfId="3" applyNumberFormat="1" applyFont="1" applyFill="1" applyBorder="1" applyAlignment="1" applyProtection="1">
      <alignment horizontal="right" vertical="top"/>
      <protection locked="0"/>
    </xf>
    <xf numFmtId="38" fontId="3" fillId="3" borderId="0" xfId="3" applyNumberFormat="1" applyFont="1" applyFill="1" applyBorder="1" applyAlignment="1" applyProtection="1">
      <alignment horizontal="right" vertical="top"/>
      <protection locked="0"/>
    </xf>
    <xf numFmtId="38" fontId="3" fillId="3" borderId="24" xfId="3" applyNumberFormat="1" applyFont="1" applyFill="1" applyBorder="1" applyAlignment="1" applyProtection="1">
      <alignment horizontal="right" vertical="top"/>
      <protection locked="0"/>
    </xf>
    <xf numFmtId="38" fontId="3" fillId="7" borderId="33" xfId="3" applyNumberFormat="1" applyFont="1" applyFill="1" applyBorder="1" applyAlignment="1" applyProtection="1">
      <alignment horizontal="right" vertical="top"/>
      <protection locked="0"/>
    </xf>
    <xf numFmtId="38" fontId="3" fillId="7" borderId="15" xfId="3" applyNumberFormat="1" applyFont="1" applyFill="1" applyBorder="1" applyAlignment="1" applyProtection="1">
      <alignment horizontal="right" vertical="top"/>
      <protection locked="0"/>
    </xf>
    <xf numFmtId="38" fontId="3" fillId="7" borderId="25" xfId="3" applyNumberFormat="1" applyFont="1" applyFill="1" applyBorder="1" applyAlignment="1" applyProtection="1">
      <alignment horizontal="right" vertical="top"/>
      <protection locked="0"/>
    </xf>
    <xf numFmtId="38" fontId="3" fillId="7" borderId="32" xfId="3" applyNumberFormat="1" applyFont="1" applyFill="1" applyBorder="1" applyAlignment="1" applyProtection="1">
      <alignment horizontal="right" vertical="top"/>
      <protection locked="0"/>
    </xf>
    <xf numFmtId="38" fontId="3" fillId="7" borderId="0" xfId="3" applyNumberFormat="1" applyFont="1" applyFill="1" applyBorder="1" applyAlignment="1" applyProtection="1">
      <alignment horizontal="right" vertical="top"/>
      <protection locked="0"/>
    </xf>
    <xf numFmtId="38" fontId="3" fillId="7" borderId="24" xfId="3" applyNumberFormat="1" applyFont="1" applyFill="1" applyBorder="1" applyAlignment="1" applyProtection="1">
      <alignment horizontal="right" vertical="top"/>
      <protection locked="0"/>
    </xf>
    <xf numFmtId="38" fontId="3" fillId="6" borderId="32" xfId="3" applyNumberFormat="1" applyFont="1" applyFill="1" applyBorder="1" applyAlignment="1" applyProtection="1">
      <alignment horizontal="right" vertical="top"/>
    </xf>
    <xf numFmtId="38" fontId="3" fillId="7" borderId="34" xfId="3" applyNumberFormat="1" applyFont="1" applyFill="1" applyBorder="1" applyAlignment="1" applyProtection="1">
      <alignment horizontal="right" vertical="top"/>
      <protection locked="0"/>
    </xf>
    <xf numFmtId="38" fontId="3" fillId="7" borderId="26" xfId="3" applyNumberFormat="1" applyFont="1" applyFill="1" applyBorder="1" applyAlignment="1" applyProtection="1">
      <alignment horizontal="right" vertical="top"/>
      <protection locked="0"/>
    </xf>
    <xf numFmtId="38" fontId="3" fillId="7" borderId="27" xfId="3" applyNumberFormat="1" applyFont="1" applyFill="1" applyBorder="1" applyAlignment="1" applyProtection="1">
      <alignment horizontal="right" vertical="top"/>
      <protection locked="0"/>
    </xf>
    <xf numFmtId="38" fontId="3" fillId="7" borderId="28" xfId="3" applyNumberFormat="1" applyFont="1" applyFill="1" applyBorder="1" applyAlignment="1" applyProtection="1">
      <alignment horizontal="right" vertical="top"/>
      <protection locked="0"/>
    </xf>
    <xf numFmtId="38" fontId="3" fillId="3" borderId="28" xfId="3" applyNumberFormat="1" applyFont="1" applyFill="1" applyBorder="1" applyAlignment="1" applyProtection="1">
      <alignment horizontal="right" vertical="top"/>
      <protection locked="0"/>
    </xf>
    <xf numFmtId="38" fontId="3" fillId="7" borderId="29" xfId="3" applyNumberFormat="1" applyFont="1" applyFill="1" applyBorder="1" applyAlignment="1" applyProtection="1">
      <alignment horizontal="right" vertical="top"/>
      <protection locked="0"/>
    </xf>
    <xf numFmtId="0" fontId="3" fillId="0" borderId="23" xfId="0" applyFont="1" applyBorder="1" applyAlignment="1" applyProtection="1">
      <alignment horizontal="left" vertical="top" indent="1"/>
    </xf>
    <xf numFmtId="0" fontId="3" fillId="7" borderId="14" xfId="0" applyFont="1" applyFill="1" applyBorder="1" applyAlignment="1" applyProtection="1">
      <alignment vertical="top"/>
    </xf>
    <xf numFmtId="49" fontId="2" fillId="5" borderId="22" xfId="0" applyNumberFormat="1" applyFont="1" applyFill="1" applyBorder="1" applyAlignment="1" applyProtection="1">
      <alignment horizontal="center"/>
    </xf>
    <xf numFmtId="164" fontId="3" fillId="6" borderId="32" xfId="5" applyNumberFormat="1" applyFont="1" applyFill="1" applyBorder="1" applyAlignment="1" applyProtection="1">
      <alignment horizontal="right" vertical="top"/>
    </xf>
    <xf numFmtId="0" fontId="12" fillId="0" borderId="0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3" fillId="0" borderId="18" xfId="0" applyFont="1" applyBorder="1" applyProtection="1">
      <protection locked="0"/>
    </xf>
    <xf numFmtId="0" fontId="3" fillId="0" borderId="18" xfId="0" applyFont="1" applyFill="1" applyBorder="1" applyProtection="1">
      <protection locked="0"/>
    </xf>
    <xf numFmtId="0" fontId="3" fillId="0" borderId="19" xfId="0" applyFont="1" applyFill="1" applyBorder="1" applyProtection="1">
      <protection locked="0"/>
    </xf>
    <xf numFmtId="49" fontId="5" fillId="0" borderId="6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 indent="1"/>
    </xf>
    <xf numFmtId="0" fontId="3" fillId="0" borderId="35" xfId="0" applyFont="1" applyBorder="1" applyProtection="1">
      <protection locked="0"/>
    </xf>
    <xf numFmtId="0" fontId="3" fillId="7" borderId="15" xfId="0" applyFont="1" applyFill="1" applyBorder="1" applyAlignment="1" applyProtection="1">
      <alignment horizontal="left" vertical="top" wrapText="1" indent="1"/>
    </xf>
    <xf numFmtId="0" fontId="3" fillId="0" borderId="33" xfId="0" applyFont="1" applyFill="1" applyBorder="1" applyProtection="1">
      <protection locked="0"/>
    </xf>
    <xf numFmtId="38" fontId="3" fillId="6" borderId="0" xfId="3" applyNumberFormat="1" applyFont="1" applyFill="1" applyBorder="1" applyAlignment="1" applyProtection="1">
      <alignment horizontal="right" vertical="top"/>
    </xf>
    <xf numFmtId="38" fontId="3" fillId="6" borderId="24" xfId="3" applyNumberFormat="1" applyFont="1" applyFill="1" applyBorder="1" applyAlignment="1" applyProtection="1">
      <alignment horizontal="right" vertical="top"/>
    </xf>
    <xf numFmtId="164" fontId="3" fillId="6" borderId="0" xfId="5" applyNumberFormat="1" applyFont="1" applyFill="1" applyBorder="1" applyAlignment="1" applyProtection="1">
      <alignment horizontal="right" vertical="top"/>
    </xf>
    <xf numFmtId="164" fontId="3" fillId="6" borderId="24" xfId="5" applyNumberFormat="1" applyFont="1" applyFill="1" applyBorder="1" applyAlignment="1" applyProtection="1">
      <alignment horizontal="right" vertical="top"/>
    </xf>
    <xf numFmtId="49" fontId="3" fillId="7" borderId="9" xfId="0" applyNumberFormat="1" applyFont="1" applyFill="1" applyBorder="1" applyAlignment="1" applyProtection="1">
      <alignment horizontal="right" vertical="top"/>
    </xf>
    <xf numFmtId="0" fontId="3" fillId="7" borderId="9" xfId="0" applyFont="1" applyFill="1" applyBorder="1" applyAlignment="1" applyProtection="1">
      <alignment horizontal="left" vertical="top" indent="1"/>
    </xf>
    <xf numFmtId="0" fontId="3" fillId="7" borderId="11" xfId="0" applyFont="1" applyFill="1" applyBorder="1" applyAlignment="1" applyProtection="1">
      <alignment vertical="top"/>
    </xf>
    <xf numFmtId="38" fontId="3" fillId="7" borderId="35" xfId="3" applyNumberFormat="1" applyFont="1" applyFill="1" applyBorder="1" applyAlignment="1" applyProtection="1">
      <alignment horizontal="right" vertical="top"/>
      <protection locked="0"/>
    </xf>
    <xf numFmtId="38" fontId="3" fillId="7" borderId="10" xfId="3" applyNumberFormat="1" applyFont="1" applyFill="1" applyBorder="1" applyAlignment="1" applyProtection="1">
      <alignment horizontal="right" vertical="top"/>
      <protection locked="0"/>
    </xf>
    <xf numFmtId="38" fontId="3" fillId="7" borderId="23" xfId="3" applyNumberFormat="1" applyFont="1" applyFill="1" applyBorder="1" applyAlignment="1" applyProtection="1">
      <alignment horizontal="right" vertical="top"/>
      <protection locked="0"/>
    </xf>
    <xf numFmtId="38" fontId="3" fillId="7" borderId="36" xfId="3" applyNumberFormat="1" applyFont="1" applyFill="1" applyBorder="1" applyAlignment="1" applyProtection="1">
      <alignment horizontal="right" vertical="top"/>
      <protection locked="0"/>
    </xf>
    <xf numFmtId="38" fontId="3" fillId="3" borderId="34" xfId="3" applyNumberFormat="1" applyFont="1" applyFill="1" applyBorder="1" applyAlignment="1" applyProtection="1">
      <alignment horizontal="right" vertical="top"/>
      <protection locked="0"/>
    </xf>
    <xf numFmtId="38" fontId="3" fillId="7" borderId="37" xfId="3" applyNumberFormat="1" applyFont="1" applyFill="1" applyBorder="1" applyAlignment="1" applyProtection="1">
      <alignment horizontal="right" vertical="top"/>
      <protection locked="0"/>
    </xf>
    <xf numFmtId="38" fontId="3" fillId="3" borderId="33" xfId="3" applyNumberFormat="1" applyFont="1" applyFill="1" applyBorder="1" applyAlignment="1" applyProtection="1">
      <alignment horizontal="right" vertical="top"/>
      <protection locked="0"/>
    </xf>
    <xf numFmtId="166" fontId="3" fillId="0" borderId="0" xfId="5" applyNumberFormat="1" applyFont="1" applyProtection="1">
      <protection locked="0"/>
    </xf>
    <xf numFmtId="43" fontId="3" fillId="0" borderId="0" xfId="0" applyNumberFormat="1" applyFont="1" applyFill="1" applyProtection="1">
      <protection locked="0"/>
    </xf>
    <xf numFmtId="38" fontId="3" fillId="0" borderId="0" xfId="0" applyNumberFormat="1" applyFont="1" applyProtection="1">
      <protection locked="0"/>
    </xf>
    <xf numFmtId="167" fontId="3" fillId="0" borderId="0" xfId="6" applyNumberFormat="1" applyFont="1" applyFill="1" applyBorder="1" applyProtection="1">
      <protection locked="0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65" fontId="9" fillId="0" borderId="0" xfId="0" applyNumberFormat="1" applyFont="1" applyAlignment="1" applyProtection="1">
      <alignment horizontal="center"/>
    </xf>
    <xf numFmtId="0" fontId="3" fillId="4" borderId="2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24" xfId="0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 vertical="center" wrapText="1"/>
    </xf>
    <xf numFmtId="0" fontId="3" fillId="4" borderId="22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vertical="center" wrapText="1"/>
    </xf>
  </cellXfs>
  <cellStyles count="7">
    <cellStyle name="Comma" xfId="6" builtinId="3"/>
    <cellStyle name="Currency 3" xfId="3"/>
    <cellStyle name="Normal" xfId="0" builtinId="0"/>
    <cellStyle name="Normal 2 2" xfId="2"/>
    <cellStyle name="Normal_cover 10'01" xfId="1"/>
    <cellStyle name="Percent" xfId="5" builtinId="5"/>
    <cellStyle name="Warning Text 2" xfId="4"/>
  </cellStyles>
  <dxfs count="18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21"/>
  <sheetViews>
    <sheetView showGridLines="0" tabSelected="1" zoomScaleNormal="100" workbookViewId="0">
      <selection activeCell="D20" sqref="D20"/>
    </sheetView>
  </sheetViews>
  <sheetFormatPr defaultColWidth="9.140625" defaultRowHeight="15" x14ac:dyDescent="0.25"/>
  <cols>
    <col min="1" max="1" width="2.42578125" style="2" bestFit="1" customWidth="1"/>
    <col min="2" max="2" width="55" style="2" customWidth="1"/>
    <col min="3" max="3" width="27" style="2" bestFit="1" customWidth="1"/>
    <col min="4" max="16384" width="9.140625" style="2"/>
  </cols>
  <sheetData>
    <row r="1" spans="1:3" s="41" customFormat="1" ht="15.75" x14ac:dyDescent="0.25">
      <c r="A1" s="40"/>
      <c r="B1" s="107" t="s">
        <v>1</v>
      </c>
      <c r="C1" s="108"/>
    </row>
    <row r="2" spans="1:3" s="41" customFormat="1" ht="15.75" x14ac:dyDescent="0.25">
      <c r="A2" s="40"/>
      <c r="B2" s="107" t="s">
        <v>51</v>
      </c>
      <c r="C2" s="109"/>
    </row>
    <row r="3" spans="1:3" s="41" customFormat="1" ht="15.75" x14ac:dyDescent="0.25">
      <c r="A3" s="40"/>
      <c r="B3" s="112">
        <v>43728</v>
      </c>
      <c r="C3" s="112"/>
    </row>
    <row r="4" spans="1:3" s="41" customFormat="1" ht="15.75" x14ac:dyDescent="0.25">
      <c r="A4" s="40"/>
      <c r="B4" s="107" t="s">
        <v>34</v>
      </c>
      <c r="C4" s="107"/>
    </row>
    <row r="5" spans="1:3" x14ac:dyDescent="0.25">
      <c r="A5" s="1"/>
      <c r="B5" s="110"/>
      <c r="C5" s="111"/>
    </row>
    <row r="6" spans="1:3" ht="15.75" thickBot="1" x14ac:dyDescent="0.3"/>
    <row r="7" spans="1:3" x14ac:dyDescent="0.25">
      <c r="A7" s="3"/>
      <c r="B7" s="4"/>
      <c r="C7" s="5"/>
    </row>
    <row r="8" spans="1:3" x14ac:dyDescent="0.25">
      <c r="A8" s="6" t="s">
        <v>2</v>
      </c>
      <c r="B8" s="7" t="s">
        <v>50</v>
      </c>
      <c r="C8" s="84" t="s">
        <v>62</v>
      </c>
    </row>
    <row r="9" spans="1:3" x14ac:dyDescent="0.25">
      <c r="A9" s="6" t="s">
        <v>3</v>
      </c>
      <c r="B9" s="7" t="s">
        <v>33</v>
      </c>
      <c r="C9" s="84" t="s">
        <v>63</v>
      </c>
    </row>
    <row r="10" spans="1:3" x14ac:dyDescent="0.25">
      <c r="A10" s="6" t="s">
        <v>4</v>
      </c>
      <c r="B10" s="7" t="s">
        <v>5</v>
      </c>
      <c r="C10" s="84" t="s">
        <v>64</v>
      </c>
    </row>
    <row r="11" spans="1:3" ht="15.75" thickBot="1" x14ac:dyDescent="0.3">
      <c r="A11" s="43" t="s">
        <v>6</v>
      </c>
      <c r="B11" s="44" t="s">
        <v>7</v>
      </c>
      <c r="C11" s="84" t="s">
        <v>65</v>
      </c>
    </row>
    <row r="15" spans="1:3" x14ac:dyDescent="0.25">
      <c r="B15" s="8"/>
    </row>
    <row r="16" spans="1:3" x14ac:dyDescent="0.25">
      <c r="B16" s="8"/>
    </row>
    <row r="20" spans="2:2" x14ac:dyDescent="0.25">
      <c r="B20" s="9"/>
    </row>
    <row r="21" spans="2:2" x14ac:dyDescent="0.25">
      <c r="B21" s="9"/>
    </row>
  </sheetData>
  <protectedRanges>
    <protectedRange password="DFC0" sqref="C8:C11" name="Range1"/>
  </protectedRanges>
  <mergeCells count="5">
    <mergeCell ref="B1:C1"/>
    <mergeCell ref="B2:C2"/>
    <mergeCell ref="B5:C5"/>
    <mergeCell ref="B4:C4"/>
    <mergeCell ref="B3:C3"/>
  </mergeCells>
  <dataValidations count="1">
    <dataValidation type="textLength" operator="lessThanOrEqual" allowBlank="1" showInputMessage="1" showErrorMessage="1" errorTitle="Too Many Characters" error="The maximum number of characters that can be entered is 105." sqref="C8:C9 C11">
      <formula1>150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I61"/>
  <sheetViews>
    <sheetView showGridLines="0" zoomScaleNormal="100" workbookViewId="0">
      <selection activeCell="E40" sqref="E40"/>
    </sheetView>
  </sheetViews>
  <sheetFormatPr defaultColWidth="9.28515625" defaultRowHeight="12.75" x14ac:dyDescent="0.2"/>
  <cols>
    <col min="1" max="1" width="1.7109375" style="13" customWidth="1"/>
    <col min="2" max="2" width="3.5703125" style="10" customWidth="1"/>
    <col min="3" max="3" width="5.42578125" style="10" customWidth="1"/>
    <col min="4" max="4" width="60.5703125" style="10" customWidth="1"/>
    <col min="5" max="9" width="20.140625" style="10" customWidth="1"/>
    <col min="10" max="16384" width="9.28515625" style="10"/>
  </cols>
  <sheetData>
    <row r="1" spans="1:9" ht="15.75" x14ac:dyDescent="0.25">
      <c r="B1" s="107" t="s">
        <v>1</v>
      </c>
      <c r="C1" s="107"/>
      <c r="D1" s="107"/>
      <c r="E1" s="107"/>
      <c r="F1" s="107"/>
      <c r="G1" s="107"/>
      <c r="H1" s="107"/>
      <c r="I1" s="107"/>
    </row>
    <row r="2" spans="1:9" s="13" customFormat="1" ht="15.75" x14ac:dyDescent="0.25">
      <c r="B2" s="118" t="s">
        <v>51</v>
      </c>
      <c r="C2" s="118"/>
      <c r="D2" s="118"/>
      <c r="E2" s="118"/>
      <c r="F2" s="118"/>
      <c r="G2" s="118"/>
      <c r="H2" s="118"/>
      <c r="I2" s="118"/>
    </row>
    <row r="3" spans="1:9" s="13" customFormat="1" ht="15.75" x14ac:dyDescent="0.25">
      <c r="B3" s="112">
        <v>43728</v>
      </c>
      <c r="C3" s="112"/>
      <c r="D3" s="112"/>
      <c r="E3" s="112"/>
      <c r="F3" s="112"/>
      <c r="G3" s="112"/>
      <c r="H3" s="112"/>
      <c r="I3" s="112"/>
    </row>
    <row r="4" spans="1:9" s="13" customFormat="1" ht="15.75" x14ac:dyDescent="0.25">
      <c r="B4" s="118" t="s">
        <v>34</v>
      </c>
      <c r="C4" s="118"/>
      <c r="D4" s="118"/>
      <c r="E4" s="118"/>
      <c r="F4" s="118"/>
      <c r="G4" s="118"/>
      <c r="H4" s="118"/>
      <c r="I4" s="118"/>
    </row>
    <row r="5" spans="1:9" s="13" customFormat="1" ht="10.5" customHeight="1" x14ac:dyDescent="0.25">
      <c r="B5" s="42"/>
      <c r="C5" s="16"/>
      <c r="D5" s="16"/>
    </row>
    <row r="6" spans="1:9" ht="15.75" x14ac:dyDescent="0.25">
      <c r="B6" s="107" t="s">
        <v>16</v>
      </c>
      <c r="C6" s="107"/>
      <c r="D6" s="107"/>
      <c r="E6" s="107"/>
      <c r="F6" s="107"/>
      <c r="G6" s="107"/>
      <c r="H6" s="107"/>
      <c r="I6" s="107"/>
    </row>
    <row r="7" spans="1:9" x14ac:dyDescent="0.2">
      <c r="B7" s="9"/>
      <c r="C7" s="9"/>
      <c r="D7" s="9"/>
    </row>
    <row r="8" spans="1:9" s="11" customFormat="1" x14ac:dyDescent="0.2">
      <c r="A8" s="12"/>
      <c r="B8" s="10"/>
      <c r="C8" s="10"/>
      <c r="D8" s="13"/>
      <c r="E8" s="17"/>
      <c r="F8" s="10"/>
      <c r="H8" s="17"/>
    </row>
    <row r="9" spans="1:9" x14ac:dyDescent="0.2">
      <c r="D9" s="18"/>
    </row>
    <row r="10" spans="1:9" ht="13.7" customHeight="1" thickBot="1" x14ac:dyDescent="0.25">
      <c r="B10" s="80" t="s">
        <v>47</v>
      </c>
      <c r="D10" s="13"/>
      <c r="E10" s="114"/>
      <c r="F10" s="114"/>
      <c r="G10" s="114"/>
      <c r="H10" s="114"/>
      <c r="I10" s="115"/>
    </row>
    <row r="11" spans="1:9" ht="13.7" customHeight="1" thickBot="1" x14ac:dyDescent="0.25">
      <c r="D11" s="13"/>
      <c r="E11" s="113"/>
      <c r="F11" s="113"/>
      <c r="G11" s="116"/>
      <c r="H11" s="113"/>
      <c r="I11" s="117"/>
    </row>
    <row r="12" spans="1:9" ht="13.7" customHeight="1" thickBot="1" x14ac:dyDescent="0.25">
      <c r="A12" s="10"/>
      <c r="D12" s="13"/>
      <c r="E12" s="38">
        <v>2014</v>
      </c>
      <c r="F12" s="39">
        <v>2015</v>
      </c>
      <c r="G12" s="38">
        <v>2016</v>
      </c>
      <c r="H12" s="77">
        <v>2017</v>
      </c>
      <c r="I12" s="77">
        <v>2018</v>
      </c>
    </row>
    <row r="13" spans="1:9" x14ac:dyDescent="0.2">
      <c r="A13" s="10"/>
      <c r="B13" s="19" t="s">
        <v>2</v>
      </c>
      <c r="C13" s="20" t="s">
        <v>9</v>
      </c>
      <c r="D13" s="21"/>
      <c r="E13" s="45"/>
      <c r="F13" s="45"/>
      <c r="G13" s="45"/>
      <c r="H13" s="47"/>
      <c r="I13" s="47"/>
    </row>
    <row r="14" spans="1:9" x14ac:dyDescent="0.2">
      <c r="A14" s="10"/>
      <c r="B14" s="22"/>
      <c r="C14" s="14">
        <v>1.1000000000000001</v>
      </c>
      <c r="D14" s="23" t="s">
        <v>35</v>
      </c>
      <c r="E14" s="59"/>
      <c r="F14" s="59"/>
      <c r="G14" s="59"/>
      <c r="H14" s="59"/>
      <c r="I14" s="59"/>
    </row>
    <row r="15" spans="1:9" x14ac:dyDescent="0.2">
      <c r="A15" s="10"/>
      <c r="B15" s="49"/>
      <c r="C15" s="50"/>
      <c r="D15" s="48"/>
      <c r="E15" s="62"/>
      <c r="F15" s="62"/>
      <c r="G15" s="62"/>
      <c r="H15" s="64"/>
      <c r="I15" s="64"/>
    </row>
    <row r="16" spans="1:9" x14ac:dyDescent="0.2">
      <c r="A16" s="10"/>
      <c r="B16" s="22" t="s">
        <v>3</v>
      </c>
      <c r="C16" s="24" t="s">
        <v>10</v>
      </c>
      <c r="D16" s="25"/>
      <c r="E16" s="65"/>
      <c r="F16" s="65"/>
      <c r="G16" s="65"/>
      <c r="H16" s="67"/>
      <c r="I16" s="67"/>
    </row>
    <row r="17" spans="1:9" x14ac:dyDescent="0.2">
      <c r="A17" s="10"/>
      <c r="B17" s="22"/>
      <c r="C17" s="14">
        <v>2.1</v>
      </c>
      <c r="D17" s="23" t="s">
        <v>17</v>
      </c>
      <c r="E17" s="59"/>
      <c r="F17" s="59"/>
      <c r="G17" s="59"/>
      <c r="H17" s="61"/>
      <c r="I17" s="61"/>
    </row>
    <row r="18" spans="1:9" s="13" customFormat="1" x14ac:dyDescent="0.2">
      <c r="B18" s="27"/>
      <c r="C18" s="14">
        <v>2.2000000000000002</v>
      </c>
      <c r="D18" s="23" t="s">
        <v>11</v>
      </c>
      <c r="E18" s="59"/>
      <c r="F18" s="59"/>
      <c r="G18" s="59"/>
      <c r="H18" s="61"/>
      <c r="I18" s="61"/>
    </row>
    <row r="19" spans="1:9" x14ac:dyDescent="0.2">
      <c r="A19" s="10"/>
      <c r="B19" s="22"/>
      <c r="C19" s="14">
        <v>2.2999999999999998</v>
      </c>
      <c r="D19" s="23" t="s">
        <v>12</v>
      </c>
      <c r="E19" s="59"/>
      <c r="F19" s="59"/>
      <c r="G19" s="59"/>
      <c r="H19" s="61"/>
      <c r="I19" s="61"/>
    </row>
    <row r="20" spans="1:9" x14ac:dyDescent="0.2">
      <c r="A20" s="10"/>
      <c r="B20" s="22"/>
      <c r="C20" s="14">
        <v>2.4</v>
      </c>
      <c r="D20" s="23" t="s">
        <v>13</v>
      </c>
      <c r="E20" s="59"/>
      <c r="F20" s="59"/>
      <c r="G20" s="59"/>
      <c r="H20" s="61"/>
      <c r="I20" s="61"/>
    </row>
    <row r="21" spans="1:9" s="13" customFormat="1" x14ac:dyDescent="0.2">
      <c r="B21" s="27"/>
      <c r="C21" s="29" t="s">
        <v>18</v>
      </c>
      <c r="D21" s="23" t="s">
        <v>14</v>
      </c>
      <c r="E21" s="59"/>
      <c r="F21" s="59"/>
      <c r="G21" s="59"/>
      <c r="H21" s="61"/>
      <c r="I21" s="61"/>
    </row>
    <row r="22" spans="1:9" s="13" customFormat="1" x14ac:dyDescent="0.2">
      <c r="A22" s="28"/>
      <c r="B22" s="27"/>
      <c r="C22" s="29" t="s">
        <v>19</v>
      </c>
      <c r="D22" s="26" t="s">
        <v>15</v>
      </c>
      <c r="E22" s="68"/>
      <c r="F22" s="68"/>
      <c r="G22" s="68"/>
      <c r="H22" s="68"/>
      <c r="I22" s="68"/>
    </row>
    <row r="23" spans="1:9" x14ac:dyDescent="0.2">
      <c r="B23" s="49"/>
      <c r="C23" s="51"/>
      <c r="D23" s="52"/>
      <c r="E23" s="62"/>
      <c r="F23" s="62"/>
      <c r="G23" s="62"/>
      <c r="H23" s="64"/>
      <c r="I23" s="64"/>
    </row>
    <row r="24" spans="1:9" x14ac:dyDescent="0.2">
      <c r="B24" s="19" t="s">
        <v>4</v>
      </c>
      <c r="C24" s="15" t="s">
        <v>20</v>
      </c>
      <c r="D24" s="30"/>
      <c r="E24" s="65"/>
      <c r="F24" s="65"/>
      <c r="G24" s="65"/>
      <c r="H24" s="72"/>
      <c r="I24" s="72"/>
    </row>
    <row r="25" spans="1:9" s="13" customFormat="1" x14ac:dyDescent="0.2">
      <c r="B25" s="27"/>
      <c r="C25" s="31">
        <v>3.1</v>
      </c>
      <c r="D25" s="23" t="s">
        <v>29</v>
      </c>
      <c r="E25" s="65"/>
      <c r="F25" s="65"/>
      <c r="G25" s="65"/>
      <c r="H25" s="72"/>
      <c r="I25" s="72"/>
    </row>
    <row r="26" spans="1:9" s="13" customFormat="1" ht="14.1" customHeight="1" x14ac:dyDescent="0.2">
      <c r="B26" s="27"/>
      <c r="C26" s="31"/>
      <c r="D26" s="79" t="s">
        <v>42</v>
      </c>
      <c r="E26" s="59"/>
      <c r="F26" s="59"/>
      <c r="G26" s="59"/>
      <c r="H26" s="61"/>
      <c r="I26" s="61"/>
    </row>
    <row r="27" spans="1:9" s="13" customFormat="1" ht="14.1" customHeight="1" x14ac:dyDescent="0.2">
      <c r="B27" s="27"/>
      <c r="C27" s="31"/>
      <c r="D27" s="79" t="s">
        <v>43</v>
      </c>
      <c r="E27" s="59"/>
      <c r="F27" s="59"/>
      <c r="G27" s="59"/>
      <c r="H27" s="61"/>
      <c r="I27" s="61"/>
    </row>
    <row r="28" spans="1:9" s="13" customFormat="1" ht="14.1" customHeight="1" x14ac:dyDescent="0.2">
      <c r="B28" s="27"/>
      <c r="C28" s="31"/>
      <c r="D28" s="79" t="s">
        <v>44</v>
      </c>
      <c r="E28" s="59"/>
      <c r="F28" s="59"/>
      <c r="G28" s="59"/>
      <c r="H28" s="61"/>
      <c r="I28" s="61"/>
    </row>
    <row r="29" spans="1:9" s="13" customFormat="1" ht="14.1" customHeight="1" x14ac:dyDescent="0.2">
      <c r="B29" s="27"/>
      <c r="C29" s="31"/>
      <c r="D29" s="79" t="s">
        <v>45</v>
      </c>
      <c r="E29" s="59"/>
      <c r="F29" s="59"/>
      <c r="G29" s="59"/>
      <c r="H29" s="61"/>
      <c r="I29" s="61"/>
    </row>
    <row r="30" spans="1:9" s="13" customFormat="1" ht="14.1" customHeight="1" x14ac:dyDescent="0.2">
      <c r="B30" s="27"/>
      <c r="C30" s="31"/>
      <c r="D30" s="79" t="s">
        <v>46</v>
      </c>
      <c r="E30" s="59"/>
      <c r="F30" s="59"/>
      <c r="G30" s="59"/>
      <c r="H30" s="61"/>
      <c r="I30" s="61"/>
    </row>
    <row r="31" spans="1:9" x14ac:dyDescent="0.2">
      <c r="B31" s="22"/>
      <c r="C31" s="31">
        <v>3.2</v>
      </c>
      <c r="D31" s="26" t="s">
        <v>30</v>
      </c>
      <c r="E31" s="59"/>
      <c r="F31" s="59"/>
      <c r="G31" s="59"/>
      <c r="H31" s="73"/>
      <c r="I31" s="73"/>
    </row>
    <row r="32" spans="1:9" x14ac:dyDescent="0.2">
      <c r="B32" s="22"/>
      <c r="C32" s="31">
        <v>3.3</v>
      </c>
      <c r="D32" s="26" t="s">
        <v>36</v>
      </c>
      <c r="E32" s="59"/>
      <c r="F32" s="59"/>
      <c r="G32" s="59"/>
      <c r="H32" s="73"/>
      <c r="I32" s="73"/>
    </row>
    <row r="33" spans="2:9" x14ac:dyDescent="0.2">
      <c r="B33" s="22"/>
      <c r="C33" s="31">
        <v>3.4</v>
      </c>
      <c r="D33" s="23" t="s">
        <v>21</v>
      </c>
      <c r="E33" s="59"/>
      <c r="F33" s="59"/>
      <c r="G33" s="59"/>
      <c r="H33" s="61"/>
      <c r="I33" s="61"/>
    </row>
    <row r="34" spans="2:9" x14ac:dyDescent="0.2">
      <c r="B34" s="22"/>
      <c r="C34" s="31">
        <v>3.5</v>
      </c>
      <c r="D34" s="23" t="s">
        <v>31</v>
      </c>
      <c r="E34" s="59"/>
      <c r="F34" s="59"/>
      <c r="G34" s="59"/>
      <c r="H34" s="61"/>
      <c r="I34" s="61"/>
    </row>
    <row r="35" spans="2:9" x14ac:dyDescent="0.2">
      <c r="B35" s="22"/>
      <c r="C35" s="31">
        <v>3.6</v>
      </c>
      <c r="D35" s="23" t="s">
        <v>32</v>
      </c>
      <c r="E35" s="68"/>
      <c r="F35" s="68"/>
      <c r="G35" s="68"/>
      <c r="H35" s="68"/>
      <c r="I35" s="68"/>
    </row>
    <row r="36" spans="2:9" s="13" customFormat="1" x14ac:dyDescent="0.2">
      <c r="B36" s="53"/>
      <c r="C36" s="54"/>
      <c r="D36" s="55"/>
      <c r="E36" s="62"/>
      <c r="F36" s="62"/>
      <c r="G36" s="62"/>
      <c r="H36" s="74"/>
      <c r="I36" s="74"/>
    </row>
    <row r="37" spans="2:9" x14ac:dyDescent="0.2">
      <c r="B37" s="19" t="s">
        <v>6</v>
      </c>
      <c r="C37" s="24" t="s">
        <v>53</v>
      </c>
      <c r="D37" s="85"/>
      <c r="E37" s="86"/>
      <c r="F37" s="86"/>
      <c r="G37" s="86"/>
      <c r="H37" s="86"/>
      <c r="I37" s="86"/>
    </row>
    <row r="38" spans="2:9" x14ac:dyDescent="0.2">
      <c r="B38" s="81"/>
      <c r="C38" s="14">
        <v>4.0999999999999996</v>
      </c>
      <c r="D38" s="23" t="s">
        <v>54</v>
      </c>
      <c r="E38" s="59"/>
      <c r="F38" s="59"/>
      <c r="G38" s="59"/>
      <c r="H38" s="61"/>
      <c r="I38" s="61"/>
    </row>
    <row r="39" spans="2:9" x14ac:dyDescent="0.2">
      <c r="B39" s="81"/>
      <c r="C39" s="14">
        <v>4.2</v>
      </c>
      <c r="D39" s="23" t="s">
        <v>55</v>
      </c>
      <c r="E39" s="59"/>
      <c r="F39" s="59"/>
      <c r="G39" s="59"/>
      <c r="H39" s="61"/>
      <c r="I39" s="61"/>
    </row>
    <row r="40" spans="2:9" x14ac:dyDescent="0.2">
      <c r="B40" s="81"/>
      <c r="C40" s="14">
        <v>4.3</v>
      </c>
      <c r="D40" s="23" t="s">
        <v>56</v>
      </c>
      <c r="E40" s="59"/>
      <c r="F40" s="59"/>
      <c r="G40" s="59"/>
      <c r="H40" s="61"/>
      <c r="I40" s="61"/>
    </row>
    <row r="41" spans="2:9" x14ac:dyDescent="0.2">
      <c r="B41" s="81"/>
      <c r="C41" s="14">
        <v>4.4000000000000004</v>
      </c>
      <c r="D41" s="23" t="s">
        <v>57</v>
      </c>
      <c r="E41" s="59"/>
      <c r="F41" s="59"/>
      <c r="G41" s="59"/>
      <c r="H41" s="61"/>
      <c r="I41" s="61"/>
    </row>
    <row r="42" spans="2:9" s="13" customFormat="1" ht="25.5" x14ac:dyDescent="0.2">
      <c r="B42" s="82"/>
      <c r="C42" s="29">
        <v>4.5</v>
      </c>
      <c r="D42" s="26" t="s">
        <v>58</v>
      </c>
      <c r="E42" s="59"/>
      <c r="F42" s="59"/>
      <c r="G42" s="59"/>
      <c r="H42" s="61"/>
      <c r="I42" s="61"/>
    </row>
    <row r="43" spans="2:9" ht="25.5" x14ac:dyDescent="0.2">
      <c r="B43" s="81"/>
      <c r="C43" s="29">
        <v>4.5999999999999996</v>
      </c>
      <c r="D43" s="26" t="s">
        <v>59</v>
      </c>
      <c r="E43" s="59"/>
      <c r="F43" s="59"/>
      <c r="G43" s="59"/>
      <c r="H43" s="73"/>
      <c r="I43" s="61"/>
    </row>
    <row r="44" spans="2:9" x14ac:dyDescent="0.2">
      <c r="B44" s="81"/>
      <c r="C44" s="29">
        <v>4.7</v>
      </c>
      <c r="D44" s="26" t="s">
        <v>60</v>
      </c>
      <c r="E44" s="68"/>
      <c r="F44" s="68"/>
      <c r="G44" s="68"/>
      <c r="H44" s="68"/>
      <c r="I44" s="68"/>
    </row>
    <row r="45" spans="2:9" s="13" customFormat="1" x14ac:dyDescent="0.2">
      <c r="B45" s="83"/>
      <c r="C45" s="51"/>
      <c r="D45" s="87"/>
      <c r="E45" s="88"/>
      <c r="F45" s="88"/>
      <c r="G45" s="88"/>
      <c r="H45" s="88"/>
      <c r="I45" s="88"/>
    </row>
    <row r="46" spans="2:9" s="13" customFormat="1" x14ac:dyDescent="0.2">
      <c r="B46" s="32" t="s">
        <v>8</v>
      </c>
      <c r="C46" s="20" t="s">
        <v>22</v>
      </c>
      <c r="D46" s="33"/>
      <c r="E46" s="65"/>
      <c r="F46" s="65"/>
      <c r="G46" s="65"/>
      <c r="H46" s="72"/>
      <c r="I46" s="72"/>
    </row>
    <row r="47" spans="2:9" x14ac:dyDescent="0.2">
      <c r="B47" s="34"/>
      <c r="C47" s="31">
        <v>5.0999999999999996</v>
      </c>
      <c r="D47" s="23" t="s">
        <v>0</v>
      </c>
      <c r="E47" s="59"/>
      <c r="F47" s="59"/>
      <c r="G47" s="59"/>
      <c r="H47" s="61"/>
      <c r="I47" s="61"/>
    </row>
    <row r="48" spans="2:9" x14ac:dyDescent="0.2">
      <c r="B48" s="34"/>
      <c r="C48" s="31">
        <v>5.2</v>
      </c>
      <c r="D48" s="23" t="s">
        <v>23</v>
      </c>
      <c r="E48" s="59"/>
      <c r="F48" s="59"/>
      <c r="G48" s="59"/>
      <c r="H48" s="61"/>
      <c r="I48" s="61"/>
    </row>
    <row r="49" spans="2:9" x14ac:dyDescent="0.2">
      <c r="B49" s="34"/>
      <c r="C49" s="31">
        <v>5.3</v>
      </c>
      <c r="D49" s="23" t="s">
        <v>24</v>
      </c>
      <c r="E49" s="59"/>
      <c r="F49" s="59"/>
      <c r="G49" s="59"/>
      <c r="H49" s="61"/>
      <c r="I49" s="61"/>
    </row>
    <row r="50" spans="2:9" x14ac:dyDescent="0.2">
      <c r="B50" s="34"/>
      <c r="C50" s="31">
        <v>5.4</v>
      </c>
      <c r="D50" s="23" t="s">
        <v>25</v>
      </c>
      <c r="E50" s="68"/>
      <c r="F50" s="68"/>
      <c r="G50" s="68"/>
      <c r="H50" s="68"/>
      <c r="I50" s="68"/>
    </row>
    <row r="51" spans="2:9" x14ac:dyDescent="0.2">
      <c r="B51" s="56"/>
      <c r="C51" s="57"/>
      <c r="D51" s="58"/>
      <c r="E51" s="65"/>
      <c r="F51" s="65"/>
      <c r="G51" s="65"/>
      <c r="H51" s="72"/>
      <c r="I51" s="72"/>
    </row>
    <row r="52" spans="2:9" x14ac:dyDescent="0.2">
      <c r="B52" s="93" t="s">
        <v>52</v>
      </c>
      <c r="C52" s="94" t="s">
        <v>26</v>
      </c>
      <c r="D52" s="95"/>
      <c r="E52" s="96"/>
      <c r="F52" s="96"/>
      <c r="G52" s="96"/>
      <c r="H52" s="99"/>
      <c r="I52" s="99"/>
    </row>
    <row r="53" spans="2:9" x14ac:dyDescent="0.2">
      <c r="B53" s="27"/>
      <c r="C53" s="31">
        <v>6.1</v>
      </c>
      <c r="D53" s="23" t="s">
        <v>27</v>
      </c>
      <c r="E53" s="59"/>
      <c r="F53" s="59"/>
      <c r="G53" s="59"/>
      <c r="H53" s="59"/>
      <c r="I53" s="59"/>
    </row>
    <row r="54" spans="2:9" ht="13.5" thickBot="1" x14ac:dyDescent="0.25">
      <c r="B54" s="35"/>
      <c r="C54" s="36">
        <v>6.2</v>
      </c>
      <c r="D54" s="37" t="s">
        <v>28</v>
      </c>
      <c r="E54" s="100"/>
      <c r="F54" s="100"/>
      <c r="G54" s="100"/>
      <c r="H54" s="100"/>
      <c r="I54" s="100"/>
    </row>
    <row r="55" spans="2:9" x14ac:dyDescent="0.2">
      <c r="E55" s="105"/>
      <c r="F55" s="105"/>
      <c r="G55" s="105"/>
      <c r="H55" s="105"/>
    </row>
    <row r="56" spans="2:9" x14ac:dyDescent="0.2">
      <c r="E56" s="105"/>
      <c r="F56" s="105"/>
      <c r="G56" s="105"/>
      <c r="H56" s="105"/>
    </row>
    <row r="57" spans="2:9" x14ac:dyDescent="0.2">
      <c r="E57" s="105"/>
      <c r="F57" s="105"/>
      <c r="G57" s="105"/>
      <c r="H57" s="105"/>
    </row>
    <row r="61" spans="2:9" x14ac:dyDescent="0.2">
      <c r="E61" s="103"/>
      <c r="F61" s="103"/>
      <c r="G61" s="103"/>
      <c r="H61" s="103"/>
    </row>
  </sheetData>
  <protectedRanges>
    <protectedRange password="DFC0" sqref="E53:H54" name="Range5_1"/>
    <protectedRange password="DFC0" sqref="H26:H34" name="Range3_1"/>
    <protectedRange password="DFC0" sqref="E14:H14 E17:G21 E26:G34" name="Range1_1"/>
    <protectedRange password="DFC0" sqref="H17:H21" name="Range2_1"/>
    <protectedRange password="DFC0" sqref="E47:H49" name="Range4_1"/>
  </protectedRanges>
  <mergeCells count="8">
    <mergeCell ref="E11:F11"/>
    <mergeCell ref="E10:I10"/>
    <mergeCell ref="G11:I11"/>
    <mergeCell ref="B1:I1"/>
    <mergeCell ref="B2:I2"/>
    <mergeCell ref="B3:I3"/>
    <mergeCell ref="B4:I4"/>
    <mergeCell ref="B6:I6"/>
  </mergeCells>
  <conditionalFormatting sqref="E35:H35 E50:H50 E44:H44">
    <cfRule type="cellIs" dxfId="17" priority="8" stopIfTrue="1" operator="lessThan">
      <formula>0</formula>
    </cfRule>
  </conditionalFormatting>
  <conditionalFormatting sqref="F44">
    <cfRule type="cellIs" dxfId="16" priority="6" stopIfTrue="1" operator="lessThan">
      <formula>0</formula>
    </cfRule>
  </conditionalFormatting>
  <conditionalFormatting sqref="E44">
    <cfRule type="cellIs" dxfId="15" priority="5" stopIfTrue="1" operator="lessThan">
      <formula>0</formula>
    </cfRule>
  </conditionalFormatting>
  <conditionalFormatting sqref="I35 I50">
    <cfRule type="cellIs" dxfId="14" priority="4" stopIfTrue="1" operator="lessThan">
      <formula>0</formula>
    </cfRule>
  </conditionalFormatting>
  <conditionalFormatting sqref="I44">
    <cfRule type="cellIs" dxfId="13" priority="1" stopIfTrue="1" operator="lessThan">
      <formula>0</formula>
    </cfRule>
  </conditionalFormatting>
  <pageMargins left="0.25" right="0.25" top="0.75" bottom="0.75" header="0.3" footer="0.3"/>
  <pageSetup scale="75" orientation="landscape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K56"/>
  <sheetViews>
    <sheetView showGridLines="0" topLeftCell="D18" zoomScaleNormal="100" workbookViewId="0">
      <selection activeCell="D24" sqref="A22:D24"/>
    </sheetView>
  </sheetViews>
  <sheetFormatPr defaultColWidth="9.28515625" defaultRowHeight="12.75" x14ac:dyDescent="0.2"/>
  <cols>
    <col min="1" max="1" width="1.7109375" style="13" customWidth="1"/>
    <col min="2" max="2" width="3.5703125" style="10" customWidth="1"/>
    <col min="3" max="3" width="5.42578125" style="10" customWidth="1"/>
    <col min="4" max="4" width="60.5703125" style="10" customWidth="1"/>
    <col min="5" max="9" width="20.140625" style="10" customWidth="1"/>
    <col min="10" max="11" width="11.28515625" style="10" bestFit="1" customWidth="1"/>
    <col min="12" max="16384" width="9.28515625" style="10"/>
  </cols>
  <sheetData>
    <row r="1" spans="1:9" ht="15.75" x14ac:dyDescent="0.25">
      <c r="B1" s="107" t="s">
        <v>1</v>
      </c>
      <c r="C1" s="107"/>
      <c r="D1" s="107"/>
      <c r="E1" s="107"/>
      <c r="F1" s="107"/>
      <c r="G1" s="107"/>
      <c r="H1" s="107"/>
      <c r="I1" s="107"/>
    </row>
    <row r="2" spans="1:9" s="13" customFormat="1" ht="15.75" x14ac:dyDescent="0.25">
      <c r="B2" s="118" t="s">
        <v>51</v>
      </c>
      <c r="C2" s="118"/>
      <c r="D2" s="118"/>
      <c r="E2" s="118"/>
      <c r="F2" s="118"/>
      <c r="G2" s="118"/>
      <c r="H2" s="118"/>
      <c r="I2" s="118"/>
    </row>
    <row r="3" spans="1:9" s="13" customFormat="1" ht="15.75" x14ac:dyDescent="0.25">
      <c r="B3" s="112">
        <v>43728</v>
      </c>
      <c r="C3" s="112"/>
      <c r="D3" s="112"/>
      <c r="E3" s="112"/>
      <c r="F3" s="112"/>
      <c r="G3" s="112"/>
      <c r="H3" s="112"/>
      <c r="I3" s="112"/>
    </row>
    <row r="4" spans="1:9" s="13" customFormat="1" ht="15.75" x14ac:dyDescent="0.25">
      <c r="B4" s="118" t="s">
        <v>34</v>
      </c>
      <c r="C4" s="118"/>
      <c r="D4" s="118"/>
      <c r="E4" s="118"/>
      <c r="F4" s="118"/>
      <c r="G4" s="118"/>
      <c r="H4" s="118"/>
      <c r="I4" s="118"/>
    </row>
    <row r="5" spans="1:9" s="13" customFormat="1" ht="10.5" customHeight="1" x14ac:dyDescent="0.25">
      <c r="B5" s="42"/>
      <c r="C5" s="16"/>
      <c r="D5" s="16"/>
    </row>
    <row r="6" spans="1:9" ht="15.75" x14ac:dyDescent="0.25">
      <c r="B6" s="107" t="s">
        <v>16</v>
      </c>
      <c r="C6" s="107"/>
      <c r="D6" s="107"/>
      <c r="E6" s="107"/>
      <c r="F6" s="107"/>
      <c r="G6" s="107"/>
      <c r="H6" s="107"/>
      <c r="I6" s="107"/>
    </row>
    <row r="7" spans="1:9" x14ac:dyDescent="0.2">
      <c r="B7" s="9"/>
      <c r="C7" s="9"/>
      <c r="D7" s="9"/>
    </row>
    <row r="8" spans="1:9" s="11" customFormat="1" x14ac:dyDescent="0.2">
      <c r="A8" s="12"/>
      <c r="B8" s="10"/>
      <c r="C8" s="10"/>
      <c r="D8" s="13"/>
      <c r="E8" s="17"/>
      <c r="F8" s="10"/>
      <c r="H8" s="17"/>
    </row>
    <row r="9" spans="1:9" x14ac:dyDescent="0.2">
      <c r="D9" s="18"/>
    </row>
    <row r="10" spans="1:9" ht="13.7" customHeight="1" thickBot="1" x14ac:dyDescent="0.25">
      <c r="B10" s="80" t="s">
        <v>48</v>
      </c>
      <c r="D10" s="13"/>
      <c r="E10" s="114"/>
      <c r="F10" s="114"/>
      <c r="G10" s="114"/>
      <c r="H10" s="114"/>
      <c r="I10" s="115"/>
    </row>
    <row r="11" spans="1:9" ht="13.7" customHeight="1" thickBot="1" x14ac:dyDescent="0.25">
      <c r="D11" s="13"/>
      <c r="E11" s="113"/>
      <c r="F11" s="113"/>
      <c r="G11" s="116"/>
      <c r="H11" s="113"/>
      <c r="I11" s="117"/>
    </row>
    <row r="12" spans="1:9" ht="13.7" customHeight="1" thickBot="1" x14ac:dyDescent="0.25">
      <c r="A12" s="10"/>
      <c r="D12" s="13"/>
      <c r="E12" s="38">
        <v>2014</v>
      </c>
      <c r="F12" s="39">
        <v>2015</v>
      </c>
      <c r="G12" s="38">
        <v>2016</v>
      </c>
      <c r="H12" s="77">
        <v>2017</v>
      </c>
      <c r="I12" s="77">
        <v>2018</v>
      </c>
    </row>
    <row r="13" spans="1:9" x14ac:dyDescent="0.2">
      <c r="A13" s="10"/>
      <c r="B13" s="19" t="s">
        <v>2</v>
      </c>
      <c r="C13" s="20" t="s">
        <v>9</v>
      </c>
      <c r="D13" s="21"/>
      <c r="E13" s="46"/>
      <c r="F13" s="45"/>
      <c r="G13" s="47"/>
      <c r="H13" s="47"/>
      <c r="I13" s="47"/>
    </row>
    <row r="14" spans="1:9" x14ac:dyDescent="0.2">
      <c r="A14" s="10"/>
      <c r="B14" s="22"/>
      <c r="C14" s="14">
        <v>1.1000000000000001</v>
      </c>
      <c r="D14" s="23" t="s">
        <v>35</v>
      </c>
      <c r="E14" s="59">
        <v>190146069</v>
      </c>
      <c r="F14" s="59">
        <v>170226033</v>
      </c>
      <c r="G14" s="59">
        <v>196469448.59426028</v>
      </c>
      <c r="H14" s="59">
        <v>125804264.85999998</v>
      </c>
      <c r="I14" s="59">
        <v>175917696.13999999</v>
      </c>
    </row>
    <row r="15" spans="1:9" x14ac:dyDescent="0.2">
      <c r="A15" s="10"/>
      <c r="B15" s="49"/>
      <c r="C15" s="50"/>
      <c r="D15" s="48"/>
      <c r="E15" s="63"/>
      <c r="F15" s="62"/>
      <c r="G15" s="64"/>
      <c r="H15" s="64"/>
      <c r="I15" s="64"/>
    </row>
    <row r="16" spans="1:9" x14ac:dyDescent="0.2">
      <c r="A16" s="10"/>
      <c r="B16" s="22" t="s">
        <v>3</v>
      </c>
      <c r="C16" s="24" t="s">
        <v>10</v>
      </c>
      <c r="D16" s="25"/>
      <c r="E16" s="66"/>
      <c r="F16" s="65"/>
      <c r="G16" s="67"/>
      <c r="H16" s="67"/>
      <c r="I16" s="67"/>
    </row>
    <row r="17" spans="1:11" x14ac:dyDescent="0.2">
      <c r="A17" s="10"/>
      <c r="B17" s="22"/>
      <c r="C17" s="14">
        <v>2.1</v>
      </c>
      <c r="D17" s="23" t="s">
        <v>17</v>
      </c>
      <c r="E17" s="59">
        <v>152623249</v>
      </c>
      <c r="F17" s="59">
        <v>136883461</v>
      </c>
      <c r="G17" s="59">
        <v>171645560.14001259</v>
      </c>
      <c r="H17" s="59">
        <v>99519469.889576688</v>
      </c>
      <c r="I17" s="59">
        <v>177386487.61883709</v>
      </c>
    </row>
    <row r="18" spans="1:11" s="13" customFormat="1" x14ac:dyDescent="0.2">
      <c r="B18" s="27"/>
      <c r="C18" s="14">
        <v>2.2000000000000002</v>
      </c>
      <c r="D18" s="23" t="s">
        <v>11</v>
      </c>
      <c r="E18" s="59">
        <v>0</v>
      </c>
      <c r="F18" s="59">
        <v>0</v>
      </c>
      <c r="G18" s="59"/>
      <c r="H18" s="59"/>
      <c r="I18" s="59"/>
    </row>
    <row r="19" spans="1:11" x14ac:dyDescent="0.2">
      <c r="A19" s="10"/>
      <c r="B19" s="22"/>
      <c r="C19" s="14">
        <v>2.2999999999999998</v>
      </c>
      <c r="D19" s="23" t="s">
        <v>12</v>
      </c>
      <c r="E19" s="59">
        <v>0</v>
      </c>
      <c r="F19" s="59">
        <v>0</v>
      </c>
      <c r="G19" s="59"/>
      <c r="H19" s="59">
        <v>0</v>
      </c>
      <c r="I19" s="59">
        <v>0</v>
      </c>
    </row>
    <row r="20" spans="1:11" x14ac:dyDescent="0.2">
      <c r="A20" s="10"/>
      <c r="B20" s="22"/>
      <c r="C20" s="14">
        <v>2.4</v>
      </c>
      <c r="D20" s="23" t="s">
        <v>13</v>
      </c>
      <c r="E20" s="59">
        <v>0</v>
      </c>
      <c r="F20" s="59">
        <v>0</v>
      </c>
      <c r="G20" s="59"/>
      <c r="H20" s="59">
        <v>0</v>
      </c>
      <c r="I20" s="59">
        <v>0</v>
      </c>
    </row>
    <row r="21" spans="1:11" s="13" customFormat="1" x14ac:dyDescent="0.2">
      <c r="B21" s="27"/>
      <c r="C21" s="29" t="s">
        <v>18</v>
      </c>
      <c r="D21" s="23" t="s">
        <v>14</v>
      </c>
      <c r="E21" s="59">
        <v>0</v>
      </c>
      <c r="F21" s="59">
        <v>0</v>
      </c>
      <c r="G21" s="59"/>
      <c r="H21" s="59"/>
      <c r="I21" s="59"/>
    </row>
    <row r="22" spans="1:11" s="13" customFormat="1" x14ac:dyDescent="0.2">
      <c r="A22" s="28"/>
      <c r="B22" s="27"/>
      <c r="C22" s="29" t="s">
        <v>19</v>
      </c>
      <c r="D22" s="26" t="s">
        <v>15</v>
      </c>
      <c r="E22" s="68">
        <v>152623249</v>
      </c>
      <c r="F22" s="68">
        <v>136883461</v>
      </c>
      <c r="G22" s="68">
        <v>171645560.14001259</v>
      </c>
      <c r="H22" s="68">
        <v>99519469.889576688</v>
      </c>
      <c r="I22" s="68">
        <v>177386487.61883709</v>
      </c>
    </row>
    <row r="23" spans="1:11" x14ac:dyDescent="0.2">
      <c r="B23" s="49"/>
      <c r="C23" s="51"/>
      <c r="D23" s="52"/>
      <c r="E23" s="63"/>
      <c r="F23" s="62"/>
      <c r="G23" s="64"/>
      <c r="H23" s="64"/>
      <c r="I23" s="64"/>
    </row>
    <row r="24" spans="1:11" x14ac:dyDescent="0.2">
      <c r="B24" s="19" t="s">
        <v>4</v>
      </c>
      <c r="C24" s="15" t="s">
        <v>20</v>
      </c>
      <c r="D24" s="30"/>
      <c r="E24" s="66"/>
      <c r="F24" s="65"/>
      <c r="G24" s="67"/>
      <c r="H24" s="67"/>
      <c r="I24" s="67"/>
    </row>
    <row r="25" spans="1:11" s="13" customFormat="1" x14ac:dyDescent="0.2">
      <c r="B25" s="27"/>
      <c r="C25" s="31">
        <v>3.1</v>
      </c>
      <c r="D25" s="23" t="s">
        <v>29</v>
      </c>
      <c r="E25" s="66"/>
      <c r="F25" s="65"/>
      <c r="G25" s="67"/>
      <c r="H25" s="67"/>
      <c r="I25" s="67"/>
    </row>
    <row r="26" spans="1:11" s="13" customFormat="1" ht="14.1" customHeight="1" x14ac:dyDescent="0.2">
      <c r="B26" s="27"/>
      <c r="C26" s="31"/>
      <c r="D26" s="79" t="s">
        <v>42</v>
      </c>
      <c r="E26" s="59">
        <v>5570640</v>
      </c>
      <c r="F26" s="59">
        <v>2134210</v>
      </c>
      <c r="G26" s="59">
        <v>1615532.7378846009</v>
      </c>
      <c r="H26" s="59">
        <v>2068758.1711426161</v>
      </c>
      <c r="I26" s="59">
        <v>-5088136.3862340543</v>
      </c>
    </row>
    <row r="27" spans="1:11" s="13" customFormat="1" ht="14.1" customHeight="1" x14ac:dyDescent="0.2">
      <c r="B27" s="27"/>
      <c r="C27" s="31"/>
      <c r="D27" s="79" t="s">
        <v>43</v>
      </c>
      <c r="E27" s="59">
        <v>56363</v>
      </c>
      <c r="F27" s="59">
        <v>51303</v>
      </c>
      <c r="G27" s="59">
        <v>143705.87275802877</v>
      </c>
      <c r="H27" s="59">
        <v>48167.91817447955</v>
      </c>
      <c r="I27" s="59">
        <v>66279.480947997406</v>
      </c>
    </row>
    <row r="28" spans="1:11" s="13" customFormat="1" ht="14.1" customHeight="1" x14ac:dyDescent="0.2">
      <c r="B28" s="27"/>
      <c r="C28" s="31"/>
      <c r="D28" s="79" t="s">
        <v>44</v>
      </c>
      <c r="E28" s="59">
        <v>3949663</v>
      </c>
      <c r="F28" s="59">
        <v>3623354</v>
      </c>
      <c r="G28" s="59">
        <v>3321437.1754703345</v>
      </c>
      <c r="H28" s="59">
        <v>0</v>
      </c>
      <c r="I28" s="59">
        <v>2968597.2780214213</v>
      </c>
    </row>
    <row r="29" spans="1:11" s="13" customFormat="1" ht="14.1" customHeight="1" x14ac:dyDescent="0.2">
      <c r="B29" s="27"/>
      <c r="C29" s="31"/>
      <c r="D29" s="79" t="s">
        <v>45</v>
      </c>
      <c r="E29" s="59">
        <v>1636468</v>
      </c>
      <c r="F29" s="59">
        <v>1011753</v>
      </c>
      <c r="G29" s="59">
        <v>790608.09213423578</v>
      </c>
      <c r="H29" s="59">
        <v>0</v>
      </c>
      <c r="I29" s="59">
        <v>0</v>
      </c>
    </row>
    <row r="30" spans="1:11" s="13" customFormat="1" ht="14.1" customHeight="1" x14ac:dyDescent="0.2">
      <c r="B30" s="27"/>
      <c r="C30" s="31"/>
      <c r="D30" s="79" t="s">
        <v>46</v>
      </c>
      <c r="E30" s="59">
        <v>156912</v>
      </c>
      <c r="F30" s="59">
        <v>141107</v>
      </c>
      <c r="G30" s="59">
        <v>0</v>
      </c>
      <c r="H30" s="59">
        <v>0</v>
      </c>
      <c r="I30" s="59">
        <v>0</v>
      </c>
      <c r="K30" s="104"/>
    </row>
    <row r="31" spans="1:11" x14ac:dyDescent="0.2">
      <c r="B31" s="22"/>
      <c r="C31" s="31">
        <v>3.2</v>
      </c>
      <c r="D31" s="26" t="s">
        <v>30</v>
      </c>
      <c r="E31" s="59">
        <v>4678369</v>
      </c>
      <c r="F31" s="59">
        <v>3892415</v>
      </c>
      <c r="G31" s="59">
        <v>2300000</v>
      </c>
      <c r="H31" s="59">
        <v>0</v>
      </c>
      <c r="I31" s="59">
        <v>0</v>
      </c>
    </row>
    <row r="32" spans="1:11" x14ac:dyDescent="0.2">
      <c r="B32" s="22"/>
      <c r="C32" s="31">
        <v>3.3</v>
      </c>
      <c r="D32" s="26" t="s">
        <v>36</v>
      </c>
      <c r="E32" s="59">
        <v>11515</v>
      </c>
      <c r="F32" s="59">
        <v>76105</v>
      </c>
      <c r="G32" s="59">
        <v>1650799.0866422893</v>
      </c>
      <c r="H32" s="59">
        <v>5588514.8848714652</v>
      </c>
      <c r="I32" s="59">
        <v>5944158.610146774</v>
      </c>
    </row>
    <row r="33" spans="2:9" x14ac:dyDescent="0.2">
      <c r="B33" s="22"/>
      <c r="C33" s="31">
        <v>3.4</v>
      </c>
      <c r="D33" s="23" t="s">
        <v>21</v>
      </c>
      <c r="E33" s="59">
        <v>12424</v>
      </c>
      <c r="F33" s="59">
        <v>19616</v>
      </c>
      <c r="G33" s="59">
        <v>42893</v>
      </c>
      <c r="H33" s="59">
        <v>0</v>
      </c>
      <c r="I33" s="59">
        <v>0</v>
      </c>
    </row>
    <row r="34" spans="2:9" x14ac:dyDescent="0.2">
      <c r="B34" s="22"/>
      <c r="C34" s="31">
        <v>3.5</v>
      </c>
      <c r="D34" s="23" t="s">
        <v>31</v>
      </c>
      <c r="E34" s="59">
        <v>0</v>
      </c>
      <c r="F34" s="59">
        <v>0</v>
      </c>
      <c r="G34" s="59"/>
      <c r="H34" s="59"/>
      <c r="I34" s="59"/>
    </row>
    <row r="35" spans="2:9" x14ac:dyDescent="0.2">
      <c r="B35" s="22"/>
      <c r="C35" s="31">
        <v>3.6</v>
      </c>
      <c r="D35" s="23" t="s">
        <v>32</v>
      </c>
      <c r="E35" s="68">
        <v>16072354</v>
      </c>
      <c r="F35" s="68">
        <v>10949863</v>
      </c>
      <c r="G35" s="68">
        <f>SUM(G26:G34)</f>
        <v>9864975.9648894891</v>
      </c>
      <c r="H35" s="68">
        <v>7705440.9741885606</v>
      </c>
      <c r="I35" s="68">
        <v>3890898.9828821383</v>
      </c>
    </row>
    <row r="36" spans="2:9" s="13" customFormat="1" x14ac:dyDescent="0.2">
      <c r="B36" s="53"/>
      <c r="C36" s="54"/>
      <c r="D36" s="55"/>
      <c r="E36" s="63"/>
      <c r="F36" s="62"/>
      <c r="G36" s="64"/>
      <c r="H36" s="64"/>
      <c r="I36" s="64"/>
    </row>
    <row r="37" spans="2:9" x14ac:dyDescent="0.2">
      <c r="B37" s="19" t="s">
        <v>6</v>
      </c>
      <c r="C37" s="24" t="s">
        <v>53</v>
      </c>
      <c r="D37" s="85"/>
      <c r="E37" s="86"/>
      <c r="F37" s="86"/>
      <c r="G37" s="86"/>
      <c r="H37" s="86"/>
      <c r="I37" s="86"/>
    </row>
    <row r="38" spans="2:9" x14ac:dyDescent="0.2">
      <c r="B38" s="81"/>
      <c r="C38" s="14">
        <v>4.0999999999999996</v>
      </c>
      <c r="D38" s="23" t="s">
        <v>54</v>
      </c>
      <c r="E38" s="60">
        <v>219900.04807620865</v>
      </c>
      <c r="F38" s="59">
        <v>679063.54912502307</v>
      </c>
      <c r="G38" s="61">
        <v>927797.76970643888</v>
      </c>
      <c r="H38" s="61">
        <v>0</v>
      </c>
      <c r="I38" s="61">
        <v>1861306.7124999999</v>
      </c>
    </row>
    <row r="39" spans="2:9" x14ac:dyDescent="0.2">
      <c r="B39" s="81"/>
      <c r="C39" s="14">
        <v>4.2</v>
      </c>
      <c r="D39" s="23" t="s">
        <v>55</v>
      </c>
      <c r="E39" s="60">
        <v>42245.992013471463</v>
      </c>
      <c r="F39" s="59">
        <v>12363.185203148367</v>
      </c>
      <c r="G39" s="61">
        <v>45289.98353559355</v>
      </c>
      <c r="H39" s="61">
        <v>494633.20618139708</v>
      </c>
      <c r="I39" s="61">
        <v>291543.41499999998</v>
      </c>
    </row>
    <row r="40" spans="2:9" x14ac:dyDescent="0.2">
      <c r="B40" s="81"/>
      <c r="C40" s="14">
        <v>4.3</v>
      </c>
      <c r="D40" s="23" t="s">
        <v>56</v>
      </c>
      <c r="E40" s="60">
        <v>8423.8952589549408</v>
      </c>
      <c r="F40" s="59">
        <v>25202.923404614507</v>
      </c>
      <c r="G40" s="61">
        <v>37438.046708519854</v>
      </c>
      <c r="H40" s="61">
        <v>74568.227874720847</v>
      </c>
      <c r="I40" s="61">
        <v>465618.77</v>
      </c>
    </row>
    <row r="41" spans="2:9" x14ac:dyDescent="0.2">
      <c r="B41" s="81"/>
      <c r="C41" s="14">
        <v>4.4000000000000004</v>
      </c>
      <c r="D41" s="23" t="s">
        <v>57</v>
      </c>
      <c r="E41" s="60">
        <v>8187.2766715545185</v>
      </c>
      <c r="F41" s="59">
        <v>6996.6953761576488</v>
      </c>
      <c r="G41" s="61">
        <v>40149.521250864651</v>
      </c>
      <c r="H41" s="61">
        <v>162518.59690901285</v>
      </c>
      <c r="I41" s="61">
        <v>0.1125</v>
      </c>
    </row>
    <row r="42" spans="2:9" s="13" customFormat="1" ht="25.5" x14ac:dyDescent="0.2">
      <c r="B42" s="82"/>
      <c r="C42" s="29">
        <v>4.5</v>
      </c>
      <c r="D42" s="26" t="s">
        <v>58</v>
      </c>
      <c r="E42" s="60">
        <v>28664.358644187072</v>
      </c>
      <c r="F42" s="59">
        <v>16473.369836285674</v>
      </c>
      <c r="G42" s="61">
        <v>34663.831038562988</v>
      </c>
      <c r="H42" s="61">
        <v>0</v>
      </c>
      <c r="I42" s="61">
        <v>0</v>
      </c>
    </row>
    <row r="43" spans="2:9" ht="25.5" x14ac:dyDescent="0.2">
      <c r="B43" s="81"/>
      <c r="C43" s="29">
        <v>4.5999999999999996</v>
      </c>
      <c r="D43" s="26" t="s">
        <v>59</v>
      </c>
      <c r="E43" s="60">
        <v>20836.113066231461</v>
      </c>
      <c r="F43" s="59">
        <v>7549.3880831938095</v>
      </c>
      <c r="G43" s="61">
        <v>0</v>
      </c>
      <c r="H43" s="61">
        <v>0</v>
      </c>
      <c r="I43" s="61">
        <v>0</v>
      </c>
    </row>
    <row r="44" spans="2:9" x14ac:dyDescent="0.2">
      <c r="B44" s="81"/>
      <c r="C44" s="29">
        <v>4.7</v>
      </c>
      <c r="D44" s="26" t="s">
        <v>60</v>
      </c>
      <c r="E44" s="68">
        <v>328257.6837306082</v>
      </c>
      <c r="F44" s="68">
        <v>747649.11102842318</v>
      </c>
      <c r="G44" s="68">
        <v>1085339.1522399799</v>
      </c>
      <c r="H44" s="68">
        <v>731720.03096513078</v>
      </c>
      <c r="I44" s="68">
        <v>2618469.0099999998</v>
      </c>
    </row>
    <row r="45" spans="2:9" s="13" customFormat="1" x14ac:dyDescent="0.2">
      <c r="B45" s="83"/>
      <c r="C45" s="51"/>
      <c r="D45" s="87"/>
      <c r="E45" s="88"/>
      <c r="F45" s="88"/>
      <c r="G45" s="88"/>
      <c r="H45" s="88"/>
      <c r="I45" s="88"/>
    </row>
    <row r="46" spans="2:9" s="13" customFormat="1" x14ac:dyDescent="0.2">
      <c r="B46" s="32" t="s">
        <v>8</v>
      </c>
      <c r="C46" s="20" t="s">
        <v>22</v>
      </c>
      <c r="D46" s="33"/>
      <c r="E46" s="66"/>
      <c r="F46" s="65"/>
      <c r="G46" s="67"/>
      <c r="H46" s="67"/>
      <c r="I46" s="67"/>
    </row>
    <row r="47" spans="2:9" x14ac:dyDescent="0.2">
      <c r="B47" s="34"/>
      <c r="C47" s="31">
        <v>5.0999999999999996</v>
      </c>
      <c r="D47" s="23" t="s">
        <v>0</v>
      </c>
      <c r="E47" s="59">
        <v>3399462.3162693917</v>
      </c>
      <c r="F47" s="59">
        <v>2675231.8889715769</v>
      </c>
      <c r="G47" s="59">
        <v>2553660.5678072846</v>
      </c>
      <c r="H47" s="59">
        <v>1938345.2803775445</v>
      </c>
      <c r="I47" s="59">
        <v>2774648.7013494112</v>
      </c>
    </row>
    <row r="48" spans="2:9" x14ac:dyDescent="0.2">
      <c r="B48" s="34"/>
      <c r="C48" s="31">
        <v>5.2</v>
      </c>
      <c r="D48" s="23" t="s">
        <v>23</v>
      </c>
      <c r="E48" s="59">
        <v>4288205</v>
      </c>
      <c r="F48" s="59">
        <v>3864787</v>
      </c>
      <c r="G48" s="59">
        <v>3784662.62</v>
      </c>
      <c r="H48" s="59">
        <v>8055765.303771616</v>
      </c>
      <c r="I48" s="59">
        <v>8993528.1457525436</v>
      </c>
    </row>
    <row r="49" spans="2:9" x14ac:dyDescent="0.2">
      <c r="B49" s="34"/>
      <c r="C49" s="31">
        <v>5.3</v>
      </c>
      <c r="D49" s="23" t="s">
        <v>24</v>
      </c>
      <c r="E49" s="59">
        <v>-4517003</v>
      </c>
      <c r="F49" s="59">
        <v>-3292022</v>
      </c>
      <c r="G49" s="59">
        <v>-1852987.792005986</v>
      </c>
      <c r="H49" s="59">
        <v>-141455.17332838848</v>
      </c>
      <c r="I49" s="59">
        <v>2945356.9834720381</v>
      </c>
    </row>
    <row r="50" spans="2:9" x14ac:dyDescent="0.2">
      <c r="B50" s="34"/>
      <c r="C50" s="31">
        <v>5.4</v>
      </c>
      <c r="D50" s="23" t="s">
        <v>25</v>
      </c>
      <c r="E50" s="68">
        <v>3170664.3162693921</v>
      </c>
      <c r="F50" s="68">
        <v>3247996.8889715765</v>
      </c>
      <c r="G50" s="68">
        <v>4485335.3958012983</v>
      </c>
      <c r="H50" s="68">
        <v>9852655.410820771</v>
      </c>
      <c r="I50" s="68">
        <v>14713533.830573993</v>
      </c>
    </row>
    <row r="51" spans="2:9" x14ac:dyDescent="0.2">
      <c r="B51" s="56"/>
      <c r="C51" s="57"/>
      <c r="D51" s="58"/>
      <c r="E51" s="66"/>
      <c r="F51" s="65"/>
      <c r="G51" s="67"/>
      <c r="H51" s="67"/>
      <c r="I51" s="67"/>
    </row>
    <row r="52" spans="2:9" x14ac:dyDescent="0.2">
      <c r="B52" s="93" t="s">
        <v>52</v>
      </c>
      <c r="C52" s="94" t="s">
        <v>26</v>
      </c>
      <c r="D52" s="95"/>
      <c r="E52" s="97"/>
      <c r="F52" s="96"/>
      <c r="G52" s="98"/>
      <c r="H52" s="98"/>
      <c r="I52" s="98"/>
    </row>
    <row r="53" spans="2:9" x14ac:dyDescent="0.2">
      <c r="B53" s="27"/>
      <c r="C53" s="31">
        <v>6.1</v>
      </c>
      <c r="D53" s="23" t="s">
        <v>27</v>
      </c>
      <c r="E53" s="59">
        <v>26607</v>
      </c>
      <c r="F53" s="59">
        <v>23422</v>
      </c>
      <c r="G53" s="59">
        <v>25828</v>
      </c>
      <c r="H53" s="59">
        <v>16517</v>
      </c>
      <c r="I53" s="59">
        <v>23627</v>
      </c>
    </row>
    <row r="54" spans="2:9" x14ac:dyDescent="0.2">
      <c r="B54" s="35"/>
      <c r="C54" s="36">
        <v>6.2</v>
      </c>
      <c r="D54" s="37" t="s">
        <v>28</v>
      </c>
      <c r="E54" s="102">
        <v>326765</v>
      </c>
      <c r="F54" s="102">
        <v>276487</v>
      </c>
      <c r="G54" s="102">
        <v>322427</v>
      </c>
      <c r="H54" s="102">
        <v>217005</v>
      </c>
      <c r="I54" s="102">
        <v>302074</v>
      </c>
    </row>
    <row r="56" spans="2:9" x14ac:dyDescent="0.2">
      <c r="E56" s="106"/>
      <c r="F56" s="106"/>
      <c r="G56" s="106"/>
      <c r="H56" s="106"/>
    </row>
  </sheetData>
  <protectedRanges>
    <protectedRange password="DFC0" sqref="E53:H54" name="Range5"/>
    <protectedRange password="DFC0" sqref="E14:H14 E17:H21 E26:H34" name="Range1"/>
    <protectedRange password="DFC0" sqref="E47:H49" name="Range4"/>
  </protectedRanges>
  <mergeCells count="8">
    <mergeCell ref="E11:F11"/>
    <mergeCell ref="G11:I11"/>
    <mergeCell ref="E10:I10"/>
    <mergeCell ref="B1:I1"/>
    <mergeCell ref="B2:I2"/>
    <mergeCell ref="B3:I3"/>
    <mergeCell ref="B4:I4"/>
    <mergeCell ref="B6:I6"/>
  </mergeCells>
  <conditionalFormatting sqref="E35:H35 E50:H50 E44:H44">
    <cfRule type="cellIs" dxfId="12" priority="8" stopIfTrue="1" operator="lessThan">
      <formula>0</formula>
    </cfRule>
  </conditionalFormatting>
  <conditionalFormatting sqref="F35">
    <cfRule type="cellIs" dxfId="11" priority="7" stopIfTrue="1" operator="lessThan">
      <formula>0</formula>
    </cfRule>
  </conditionalFormatting>
  <conditionalFormatting sqref="F44">
    <cfRule type="cellIs" dxfId="10" priority="5" stopIfTrue="1" operator="lessThan">
      <formula>0</formula>
    </cfRule>
  </conditionalFormatting>
  <conditionalFormatting sqref="E44">
    <cfRule type="cellIs" dxfId="9" priority="4" stopIfTrue="1" operator="lessThan">
      <formula>0</formula>
    </cfRule>
  </conditionalFormatting>
  <conditionalFormatting sqref="I35 I50">
    <cfRule type="cellIs" dxfId="8" priority="3" stopIfTrue="1" operator="lessThan">
      <formula>0</formula>
    </cfRule>
  </conditionalFormatting>
  <conditionalFormatting sqref="I44">
    <cfRule type="cellIs" dxfId="7" priority="1" stopIfTrue="1" operator="lessThan">
      <formula>0</formula>
    </cfRule>
  </conditionalFormatting>
  <pageMargins left="0.25" right="0.25" top="0.75" bottom="0.75" header="0.3" footer="0.3"/>
  <pageSetup scale="75" orientation="landscape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9"/>
  <sheetViews>
    <sheetView showGridLines="0" topLeftCell="A7" zoomScaleNormal="100" workbookViewId="0">
      <selection activeCell="G61" sqref="G61"/>
    </sheetView>
  </sheetViews>
  <sheetFormatPr defaultColWidth="9.28515625" defaultRowHeight="12.75" x14ac:dyDescent="0.2"/>
  <cols>
    <col min="1" max="1" width="1.7109375" style="13" customWidth="1"/>
    <col min="2" max="2" width="3.5703125" style="10" customWidth="1"/>
    <col min="3" max="3" width="5.42578125" style="10" customWidth="1"/>
    <col min="4" max="4" width="44.28515625" style="10" customWidth="1"/>
    <col min="5" max="9" width="21.140625" style="10" customWidth="1"/>
    <col min="10" max="16384" width="9.28515625" style="10"/>
  </cols>
  <sheetData>
    <row r="1" spans="1:9" ht="15.75" x14ac:dyDescent="0.25">
      <c r="B1" s="107" t="s">
        <v>1</v>
      </c>
      <c r="C1" s="107"/>
      <c r="D1" s="107"/>
      <c r="E1" s="107"/>
      <c r="F1" s="107"/>
      <c r="G1" s="107"/>
      <c r="H1" s="107"/>
      <c r="I1" s="107"/>
    </row>
    <row r="2" spans="1:9" s="13" customFormat="1" ht="15.75" x14ac:dyDescent="0.25">
      <c r="B2" s="118" t="s">
        <v>51</v>
      </c>
      <c r="C2" s="118"/>
      <c r="D2" s="118"/>
      <c r="E2" s="118"/>
      <c r="F2" s="118"/>
      <c r="G2" s="118"/>
      <c r="H2" s="118"/>
      <c r="I2" s="118"/>
    </row>
    <row r="3" spans="1:9" s="13" customFormat="1" ht="15.75" x14ac:dyDescent="0.25">
      <c r="B3" s="112">
        <v>43728</v>
      </c>
      <c r="C3" s="112"/>
      <c r="D3" s="112"/>
      <c r="E3" s="112"/>
      <c r="F3" s="112"/>
      <c r="G3" s="112"/>
      <c r="H3" s="112"/>
      <c r="I3" s="112"/>
    </row>
    <row r="4" spans="1:9" s="13" customFormat="1" ht="15.75" x14ac:dyDescent="0.25">
      <c r="B4" s="118" t="s">
        <v>34</v>
      </c>
      <c r="C4" s="118"/>
      <c r="D4" s="118"/>
      <c r="E4" s="118"/>
      <c r="F4" s="118"/>
      <c r="G4" s="118"/>
      <c r="H4" s="118"/>
      <c r="I4" s="118"/>
    </row>
    <row r="5" spans="1:9" s="13" customFormat="1" ht="10.5" customHeight="1" x14ac:dyDescent="0.25">
      <c r="B5" s="42"/>
      <c r="C5" s="16"/>
      <c r="D5" s="16"/>
    </row>
    <row r="6" spans="1:9" ht="15.75" x14ac:dyDescent="0.25">
      <c r="B6" s="107" t="s">
        <v>16</v>
      </c>
      <c r="C6" s="107"/>
      <c r="D6" s="107"/>
      <c r="E6" s="107"/>
      <c r="F6" s="107"/>
      <c r="G6" s="107"/>
      <c r="H6" s="107"/>
      <c r="I6" s="107"/>
    </row>
    <row r="7" spans="1:9" x14ac:dyDescent="0.2">
      <c r="B7" s="9"/>
      <c r="C7" s="9"/>
      <c r="D7" s="9"/>
    </row>
    <row r="8" spans="1:9" s="11" customFormat="1" x14ac:dyDescent="0.2">
      <c r="A8" s="12"/>
      <c r="B8" s="10"/>
      <c r="C8" s="10"/>
      <c r="D8" s="13"/>
      <c r="E8" s="17"/>
      <c r="F8" s="10"/>
      <c r="H8" s="17"/>
    </row>
    <row r="9" spans="1:9" x14ac:dyDescent="0.2">
      <c r="D9" s="18"/>
    </row>
    <row r="10" spans="1:9" ht="13.7" customHeight="1" x14ac:dyDescent="0.2">
      <c r="B10" s="80" t="s">
        <v>47</v>
      </c>
      <c r="D10" s="13"/>
      <c r="E10" s="114"/>
      <c r="F10" s="114"/>
      <c r="G10" s="114"/>
      <c r="H10" s="114"/>
      <c r="I10" s="114"/>
    </row>
    <row r="11" spans="1:9" ht="13.7" customHeight="1" thickBot="1" x14ac:dyDescent="0.25">
      <c r="D11" s="13"/>
      <c r="E11" s="119"/>
      <c r="F11" s="119"/>
      <c r="G11" s="119"/>
      <c r="H11" s="119"/>
      <c r="I11" s="119"/>
    </row>
    <row r="12" spans="1:9" ht="13.7" customHeight="1" thickBot="1" x14ac:dyDescent="0.25">
      <c r="A12" s="10"/>
      <c r="D12" s="13"/>
      <c r="E12" s="38">
        <v>2014</v>
      </c>
      <c r="F12" s="39">
        <v>2015</v>
      </c>
      <c r="G12" s="38">
        <v>2016</v>
      </c>
      <c r="H12" s="77">
        <v>2017</v>
      </c>
      <c r="I12" s="77">
        <v>2018</v>
      </c>
    </row>
    <row r="13" spans="1:9" x14ac:dyDescent="0.2">
      <c r="A13" s="10"/>
      <c r="B13" s="19" t="s">
        <v>2</v>
      </c>
      <c r="C13" s="20" t="s">
        <v>37</v>
      </c>
      <c r="D13" s="75"/>
      <c r="E13" s="66"/>
      <c r="F13" s="65"/>
      <c r="G13" s="67"/>
      <c r="H13" s="67"/>
      <c r="I13" s="67"/>
    </row>
    <row r="14" spans="1:9" x14ac:dyDescent="0.2">
      <c r="A14" s="10"/>
      <c r="B14" s="22"/>
      <c r="C14" s="14">
        <v>1.1000000000000001</v>
      </c>
      <c r="D14" s="23" t="s">
        <v>38</v>
      </c>
      <c r="E14" s="68"/>
      <c r="F14" s="68"/>
      <c r="G14" s="68"/>
      <c r="H14" s="68"/>
      <c r="I14" s="68"/>
    </row>
    <row r="15" spans="1:9" s="13" customFormat="1" x14ac:dyDescent="0.2">
      <c r="B15" s="27"/>
      <c r="C15" s="14">
        <v>1.2</v>
      </c>
      <c r="D15" s="23" t="s">
        <v>39</v>
      </c>
      <c r="E15" s="68"/>
      <c r="F15" s="68"/>
      <c r="G15" s="68"/>
      <c r="H15" s="68"/>
      <c r="I15" s="68"/>
    </row>
    <row r="16" spans="1:9" x14ac:dyDescent="0.2">
      <c r="A16" s="10"/>
      <c r="B16" s="22"/>
      <c r="C16" s="14">
        <v>1.3</v>
      </c>
      <c r="D16" s="23" t="s">
        <v>0</v>
      </c>
      <c r="E16" s="68"/>
      <c r="F16" s="68"/>
      <c r="G16" s="68"/>
      <c r="H16" s="68"/>
      <c r="I16" s="68"/>
    </row>
    <row r="17" spans="1:9" x14ac:dyDescent="0.2">
      <c r="A17" s="10"/>
      <c r="B17" s="22"/>
      <c r="C17" s="14">
        <v>1.4</v>
      </c>
      <c r="D17" s="23" t="s">
        <v>40</v>
      </c>
      <c r="E17" s="68"/>
      <c r="F17" s="68"/>
      <c r="G17" s="68"/>
      <c r="H17" s="68"/>
      <c r="I17" s="68"/>
    </row>
    <row r="18" spans="1:9" x14ac:dyDescent="0.2">
      <c r="A18" s="10"/>
      <c r="B18" s="22"/>
      <c r="C18" s="14">
        <v>1.5</v>
      </c>
      <c r="D18" s="23" t="s">
        <v>61</v>
      </c>
      <c r="E18" s="89"/>
      <c r="F18" s="68"/>
      <c r="G18" s="90"/>
      <c r="H18" s="90"/>
      <c r="I18" s="90"/>
    </row>
    <row r="19" spans="1:9" x14ac:dyDescent="0.2">
      <c r="B19" s="49"/>
      <c r="C19" s="51"/>
      <c r="D19" s="52"/>
      <c r="E19" s="63"/>
      <c r="F19" s="62"/>
      <c r="G19" s="64"/>
      <c r="H19" s="64"/>
      <c r="I19" s="64"/>
    </row>
    <row r="20" spans="1:9" x14ac:dyDescent="0.2">
      <c r="B20" s="19" t="s">
        <v>3</v>
      </c>
      <c r="C20" s="15" t="s">
        <v>41</v>
      </c>
      <c r="D20" s="30"/>
      <c r="E20" s="66"/>
      <c r="F20" s="65"/>
      <c r="G20" s="67"/>
      <c r="H20" s="72"/>
      <c r="I20" s="72"/>
    </row>
    <row r="21" spans="1:9" s="13" customFormat="1" x14ac:dyDescent="0.2">
      <c r="B21" s="27"/>
      <c r="C21" s="31">
        <v>2.1</v>
      </c>
      <c r="D21" s="23" t="s">
        <v>38</v>
      </c>
      <c r="E21" s="68"/>
      <c r="F21" s="68"/>
      <c r="G21" s="68"/>
      <c r="H21" s="68"/>
      <c r="I21" s="68"/>
    </row>
    <row r="22" spans="1:9" s="13" customFormat="1" x14ac:dyDescent="0.2">
      <c r="B22" s="27"/>
      <c r="C22" s="31">
        <v>2.2000000000000002</v>
      </c>
      <c r="D22" s="23" t="s">
        <v>39</v>
      </c>
      <c r="E22" s="68"/>
      <c r="F22" s="68"/>
      <c r="G22" s="68"/>
      <c r="H22" s="68"/>
      <c r="I22" s="68"/>
    </row>
    <row r="23" spans="1:9" s="13" customFormat="1" x14ac:dyDescent="0.2">
      <c r="B23" s="27"/>
      <c r="C23" s="31">
        <v>2.2999999999999998</v>
      </c>
      <c r="D23" s="23" t="s">
        <v>0</v>
      </c>
      <c r="E23" s="68"/>
      <c r="F23" s="68"/>
      <c r="G23" s="68"/>
      <c r="H23" s="68"/>
      <c r="I23" s="68"/>
    </row>
    <row r="24" spans="1:9" s="13" customFormat="1" x14ac:dyDescent="0.2">
      <c r="B24" s="27"/>
      <c r="C24" s="31">
        <v>2.4</v>
      </c>
      <c r="D24" s="23" t="s">
        <v>40</v>
      </c>
      <c r="E24" s="68"/>
      <c r="F24" s="68"/>
      <c r="G24" s="68"/>
      <c r="H24" s="68"/>
      <c r="I24" s="68"/>
    </row>
    <row r="25" spans="1:9" s="13" customFormat="1" x14ac:dyDescent="0.2">
      <c r="B25" s="27"/>
      <c r="C25" s="14">
        <v>2.5</v>
      </c>
      <c r="D25" s="23" t="s">
        <v>61</v>
      </c>
      <c r="E25" s="89"/>
      <c r="F25" s="68"/>
      <c r="G25" s="90"/>
      <c r="H25" s="90"/>
      <c r="I25" s="90"/>
    </row>
    <row r="26" spans="1:9" s="13" customFormat="1" x14ac:dyDescent="0.2">
      <c r="B26" s="53"/>
      <c r="C26" s="54"/>
      <c r="D26" s="55"/>
      <c r="E26" s="63"/>
      <c r="F26" s="62"/>
      <c r="G26" s="64"/>
      <c r="H26" s="74"/>
      <c r="I26" s="74"/>
    </row>
    <row r="27" spans="1:9" x14ac:dyDescent="0.2">
      <c r="B27" s="32" t="s">
        <v>4</v>
      </c>
      <c r="C27" s="20" t="s">
        <v>49</v>
      </c>
      <c r="D27" s="33"/>
      <c r="E27" s="66"/>
      <c r="F27" s="65"/>
      <c r="G27" s="67"/>
      <c r="H27" s="72"/>
      <c r="I27" s="72"/>
    </row>
    <row r="28" spans="1:9" x14ac:dyDescent="0.2">
      <c r="B28" s="34"/>
      <c r="C28" s="31">
        <v>3.1</v>
      </c>
      <c r="D28" s="23" t="s">
        <v>38</v>
      </c>
      <c r="E28" s="78"/>
      <c r="F28" s="78"/>
      <c r="G28" s="78"/>
      <c r="H28" s="78"/>
      <c r="I28" s="78"/>
    </row>
    <row r="29" spans="1:9" x14ac:dyDescent="0.2">
      <c r="B29" s="34"/>
      <c r="C29" s="31">
        <v>3.2</v>
      </c>
      <c r="D29" s="23" t="s">
        <v>39</v>
      </c>
      <c r="E29" s="78"/>
      <c r="F29" s="78"/>
      <c r="G29" s="78"/>
      <c r="H29" s="78"/>
      <c r="I29" s="78"/>
    </row>
    <row r="30" spans="1:9" x14ac:dyDescent="0.2">
      <c r="B30" s="34"/>
      <c r="C30" s="31">
        <v>3.3</v>
      </c>
      <c r="D30" s="23" t="s">
        <v>0</v>
      </c>
      <c r="E30" s="78"/>
      <c r="F30" s="78"/>
      <c r="G30" s="78"/>
      <c r="H30" s="78"/>
      <c r="I30" s="78"/>
    </row>
    <row r="31" spans="1:9" x14ac:dyDescent="0.2">
      <c r="B31" s="34"/>
      <c r="C31" s="31">
        <v>3.4</v>
      </c>
      <c r="D31" s="23" t="s">
        <v>40</v>
      </c>
      <c r="E31" s="78"/>
      <c r="F31" s="78"/>
      <c r="G31" s="78"/>
      <c r="H31" s="78"/>
      <c r="I31" s="78"/>
    </row>
    <row r="32" spans="1:9" x14ac:dyDescent="0.2">
      <c r="B32" s="34"/>
      <c r="C32" s="14">
        <v>3.5</v>
      </c>
      <c r="D32" s="23" t="s">
        <v>61</v>
      </c>
      <c r="E32" s="91"/>
      <c r="F32" s="78"/>
      <c r="G32" s="92"/>
      <c r="H32" s="92"/>
      <c r="I32" s="92"/>
    </row>
    <row r="33" spans="2:9" s="13" customFormat="1" ht="13.5" thickBot="1" x14ac:dyDescent="0.25">
      <c r="B33" s="76"/>
      <c r="C33" s="51"/>
      <c r="D33" s="48"/>
      <c r="E33" s="70"/>
      <c r="F33" s="69"/>
      <c r="G33" s="71"/>
      <c r="H33" s="101"/>
      <c r="I33" s="101"/>
    </row>
    <row r="36" spans="2:9" ht="15.75" customHeight="1" x14ac:dyDescent="0.2">
      <c r="B36" s="80" t="s">
        <v>48</v>
      </c>
      <c r="D36" s="13"/>
      <c r="E36" s="114"/>
      <c r="F36" s="114"/>
      <c r="G36" s="114"/>
      <c r="H36" s="114"/>
      <c r="I36" s="114"/>
    </row>
    <row r="37" spans="2:9" ht="15.75" customHeight="1" thickBot="1" x14ac:dyDescent="0.25">
      <c r="D37" s="13"/>
      <c r="E37" s="119"/>
      <c r="F37" s="119"/>
      <c r="G37" s="119"/>
      <c r="H37" s="119"/>
      <c r="I37" s="119"/>
    </row>
    <row r="38" spans="2:9" ht="13.5" thickBot="1" x14ac:dyDescent="0.25">
      <c r="D38" s="13"/>
      <c r="E38" s="38">
        <v>2014</v>
      </c>
      <c r="F38" s="39">
        <v>2015</v>
      </c>
      <c r="G38" s="38">
        <v>2016</v>
      </c>
      <c r="H38" s="77">
        <v>2017</v>
      </c>
      <c r="I38" s="77">
        <v>2018</v>
      </c>
    </row>
    <row r="39" spans="2:9" x14ac:dyDescent="0.2">
      <c r="B39" s="19" t="s">
        <v>2</v>
      </c>
      <c r="C39" s="20" t="s">
        <v>37</v>
      </c>
      <c r="D39" s="75"/>
      <c r="E39" s="66"/>
      <c r="F39" s="65"/>
      <c r="G39" s="67"/>
      <c r="H39" s="67"/>
      <c r="I39" s="67"/>
    </row>
    <row r="40" spans="2:9" x14ac:dyDescent="0.2">
      <c r="B40" s="22"/>
      <c r="C40" s="14">
        <v>1.1000000000000001</v>
      </c>
      <c r="D40" s="23" t="s">
        <v>38</v>
      </c>
      <c r="E40" s="68">
        <v>190146069</v>
      </c>
      <c r="F40" s="68">
        <v>170226033</v>
      </c>
      <c r="G40" s="68">
        <v>196469448.59426028</v>
      </c>
      <c r="H40" s="68">
        <v>125804264.85999998</v>
      </c>
      <c r="I40" s="68">
        <v>175917696.13999999</v>
      </c>
    </row>
    <row r="41" spans="2:9" x14ac:dyDescent="0.2">
      <c r="B41" s="27"/>
      <c r="C41" s="14">
        <v>1.2</v>
      </c>
      <c r="D41" s="23" t="s">
        <v>39</v>
      </c>
      <c r="E41" s="68">
        <v>152623249</v>
      </c>
      <c r="F41" s="68">
        <v>136883461</v>
      </c>
      <c r="G41" s="68">
        <v>171645560.14001259</v>
      </c>
      <c r="H41" s="68">
        <v>99519469.889576688</v>
      </c>
      <c r="I41" s="68">
        <v>177386487.61883709</v>
      </c>
    </row>
    <row r="42" spans="2:9" x14ac:dyDescent="0.2">
      <c r="B42" s="22"/>
      <c r="C42" s="14">
        <v>1.3</v>
      </c>
      <c r="D42" s="23" t="s">
        <v>0</v>
      </c>
      <c r="E42" s="68">
        <v>3170664.3162693921</v>
      </c>
      <c r="F42" s="68">
        <v>3247996.8889715765</v>
      </c>
      <c r="G42" s="68">
        <v>4485335.3958012983</v>
      </c>
      <c r="H42" s="68">
        <v>9852655.410820771</v>
      </c>
      <c r="I42" s="68">
        <v>14713533.830573993</v>
      </c>
    </row>
    <row r="43" spans="2:9" x14ac:dyDescent="0.2">
      <c r="B43" s="22"/>
      <c r="C43" s="14">
        <v>1.4</v>
      </c>
      <c r="D43" s="23" t="s">
        <v>40</v>
      </c>
      <c r="E43" s="68">
        <v>16072354</v>
      </c>
      <c r="F43" s="68">
        <v>10949863</v>
      </c>
      <c r="G43" s="68">
        <f>'Historical Data - PPO'!G35</f>
        <v>9864975.9648894891</v>
      </c>
      <c r="H43" s="68">
        <v>7705440.9741885606</v>
      </c>
      <c r="I43" s="68">
        <v>3890898.9828821383</v>
      </c>
    </row>
    <row r="44" spans="2:9" x14ac:dyDescent="0.2">
      <c r="B44" s="22"/>
      <c r="C44" s="14">
        <v>1.5</v>
      </c>
      <c r="D44" s="23" t="s">
        <v>61</v>
      </c>
      <c r="E44" s="89">
        <v>328257.6837306082</v>
      </c>
      <c r="F44" s="68">
        <v>747649.11102842318</v>
      </c>
      <c r="G44" s="90">
        <v>1085339.1522399799</v>
      </c>
      <c r="H44" s="90">
        <v>731720.03096513078</v>
      </c>
      <c r="I44" s="90">
        <v>2618469.0099999998</v>
      </c>
    </row>
    <row r="45" spans="2:9" x14ac:dyDescent="0.2">
      <c r="B45" s="49"/>
      <c r="C45" s="51"/>
      <c r="D45" s="52"/>
      <c r="E45" s="63"/>
      <c r="F45" s="62"/>
      <c r="G45" s="64"/>
      <c r="H45" s="64"/>
      <c r="I45" s="64"/>
    </row>
    <row r="46" spans="2:9" x14ac:dyDescent="0.2">
      <c r="B46" s="19" t="s">
        <v>3</v>
      </c>
      <c r="C46" s="15" t="s">
        <v>41</v>
      </c>
      <c r="D46" s="30"/>
      <c r="E46" s="66"/>
      <c r="F46" s="65"/>
      <c r="G46" s="67"/>
      <c r="H46" s="72"/>
      <c r="I46" s="72"/>
    </row>
    <row r="47" spans="2:9" x14ac:dyDescent="0.2">
      <c r="B47" s="27"/>
      <c r="C47" s="31">
        <v>2.1</v>
      </c>
      <c r="D47" s="23" t="s">
        <v>38</v>
      </c>
      <c r="E47" s="68">
        <v>581.90463788961483</v>
      </c>
      <c r="F47" s="68">
        <v>615.67463569715756</v>
      </c>
      <c r="G47" s="68">
        <v>609.34552191429464</v>
      </c>
      <c r="H47" s="68">
        <v>579.72979820741455</v>
      </c>
      <c r="I47" s="68">
        <v>582.3662286062355</v>
      </c>
    </row>
    <row r="48" spans="2:9" x14ac:dyDescent="0.2">
      <c r="B48" s="27"/>
      <c r="C48" s="31">
        <v>2.2000000000000002</v>
      </c>
      <c r="D48" s="23" t="s">
        <v>39</v>
      </c>
      <c r="E48" s="68">
        <v>467.07342891680565</v>
      </c>
      <c r="F48" s="68">
        <v>495.08100200009403</v>
      </c>
      <c r="G48" s="68">
        <v>532.35479702386147</v>
      </c>
      <c r="H48" s="68">
        <v>458.60450169155865</v>
      </c>
      <c r="I48" s="68">
        <v>587.22858511105585</v>
      </c>
    </row>
    <row r="49" spans="2:9" x14ac:dyDescent="0.2">
      <c r="B49" s="27"/>
      <c r="C49" s="31">
        <v>2.2999999999999998</v>
      </c>
      <c r="D49" s="23" t="s">
        <v>0</v>
      </c>
      <c r="E49" s="68">
        <v>9.7031943943488201</v>
      </c>
      <c r="F49" s="68">
        <v>11.747376509461843</v>
      </c>
      <c r="G49" s="68">
        <v>13.911165615166528</v>
      </c>
      <c r="H49" s="68">
        <v>45.402895835675544</v>
      </c>
      <c r="I49" s="68">
        <v>48.708375532399323</v>
      </c>
    </row>
    <row r="50" spans="2:9" x14ac:dyDescent="0.2">
      <c r="B50" s="27"/>
      <c r="C50" s="31">
        <v>2.4</v>
      </c>
      <c r="D50" s="23" t="s">
        <v>40</v>
      </c>
      <c r="E50" s="68">
        <v>49.186277600110174</v>
      </c>
      <c r="F50" s="68">
        <v>39.603536513470793</v>
      </c>
      <c r="G50" s="68">
        <f>G43/'Historical Data - PPO'!G54</f>
        <v>30.595998365178751</v>
      </c>
      <c r="H50" s="68">
        <v>35.50812642191913</v>
      </c>
      <c r="I50" s="68">
        <v>12.880615289240843</v>
      </c>
    </row>
    <row r="51" spans="2:9" x14ac:dyDescent="0.2">
      <c r="B51" s="27"/>
      <c r="C51" s="14">
        <v>2.5</v>
      </c>
      <c r="D51" s="23" t="s">
        <v>61</v>
      </c>
      <c r="E51" s="89">
        <v>1.0045680649108937</v>
      </c>
      <c r="F51" s="68">
        <v>2.7041022219070814</v>
      </c>
      <c r="G51" s="90">
        <v>3.3661546714139323</v>
      </c>
      <c r="H51" s="90">
        <v>3.3719040158758129</v>
      </c>
      <c r="I51" s="90">
        <v>8.6683031641253461</v>
      </c>
    </row>
    <row r="52" spans="2:9" x14ac:dyDescent="0.2">
      <c r="B52" s="53"/>
      <c r="C52" s="54"/>
      <c r="D52" s="55"/>
      <c r="E52" s="63"/>
      <c r="F52" s="62"/>
      <c r="G52" s="64"/>
      <c r="H52" s="74"/>
      <c r="I52" s="74"/>
    </row>
    <row r="53" spans="2:9" x14ac:dyDescent="0.2">
      <c r="B53" s="32" t="s">
        <v>4</v>
      </c>
      <c r="C53" s="20" t="s">
        <v>49</v>
      </c>
      <c r="D53" s="33"/>
      <c r="E53" s="66"/>
      <c r="F53" s="65"/>
      <c r="G53" s="67"/>
      <c r="H53" s="72"/>
      <c r="I53" s="72"/>
    </row>
    <row r="54" spans="2:9" x14ac:dyDescent="0.2">
      <c r="B54" s="34"/>
      <c r="C54" s="31">
        <v>3.1</v>
      </c>
      <c r="D54" s="23" t="s">
        <v>38</v>
      </c>
      <c r="E54" s="78">
        <v>-1.5378597241195169E-2</v>
      </c>
      <c r="F54" s="78">
        <v>5.8033560155175801E-2</v>
      </c>
      <c r="G54" s="78">
        <v>-1.0279965124267543E-2</v>
      </c>
      <c r="H54" s="78">
        <v>-4.8602513092802502E-2</v>
      </c>
      <c r="I54" s="78">
        <v>4.5476882626580561E-3</v>
      </c>
    </row>
    <row r="55" spans="2:9" x14ac:dyDescent="0.2">
      <c r="B55" s="34"/>
      <c r="C55" s="31">
        <v>3.2</v>
      </c>
      <c r="D55" s="23" t="s">
        <v>39</v>
      </c>
      <c r="E55" s="78">
        <v>5.9030705873590605E-3</v>
      </c>
      <c r="F55" s="78">
        <v>5.9963961444437164E-2</v>
      </c>
      <c r="G55" s="78">
        <v>7.5288275803724547E-2</v>
      </c>
      <c r="H55" s="78">
        <v>-0.13853598341670836</v>
      </c>
      <c r="I55" s="78">
        <v>0.28046842746869771</v>
      </c>
    </row>
    <row r="56" spans="2:9" x14ac:dyDescent="0.2">
      <c r="B56" s="34"/>
      <c r="C56" s="31">
        <v>3.3</v>
      </c>
      <c r="D56" s="23" t="s">
        <v>0</v>
      </c>
      <c r="E56" s="78">
        <v>-0.41553482959244392</v>
      </c>
      <c r="F56" s="78">
        <v>0.21067104625911259</v>
      </c>
      <c r="G56" s="78">
        <f>G49/F49-1</f>
        <v>0.18419339024009962</v>
      </c>
      <c r="H56" s="78">
        <v>2.263773654320917</v>
      </c>
      <c r="I56" s="78">
        <v>7.2803279083500261E-2</v>
      </c>
    </row>
    <row r="57" spans="2:9" x14ac:dyDescent="0.2">
      <c r="B57" s="34"/>
      <c r="C57" s="31">
        <v>3.4</v>
      </c>
      <c r="D57" s="23" t="s">
        <v>40</v>
      </c>
      <c r="E57" s="78">
        <v>0.81662562008996487</v>
      </c>
      <c r="F57" s="78">
        <v>-0.19482549918796688</v>
      </c>
      <c r="G57" s="78">
        <f>G50/F50-1</f>
        <v>-0.22744277257229817</v>
      </c>
      <c r="H57" s="78">
        <v>0.51339260441488599</v>
      </c>
      <c r="I57" s="78">
        <v>-0.63724880507100901</v>
      </c>
    </row>
    <row r="58" spans="2:9" x14ac:dyDescent="0.2">
      <c r="B58" s="34"/>
      <c r="C58" s="14">
        <v>3.5</v>
      </c>
      <c r="D58" s="23" t="s">
        <v>61</v>
      </c>
      <c r="E58" s="91">
        <v>-0.19603819599301797</v>
      </c>
      <c r="F58" s="78">
        <v>1.6918058779291756</v>
      </c>
      <c r="G58" s="92">
        <v>0.24483262657131921</v>
      </c>
      <c r="H58" s="92">
        <v>1.7079858245092616E-3</v>
      </c>
      <c r="I58" s="92">
        <v>1.5707443400858061</v>
      </c>
    </row>
    <row r="59" spans="2:9" ht="13.5" thickBot="1" x14ac:dyDescent="0.25">
      <c r="B59" s="76"/>
      <c r="C59" s="51"/>
      <c r="D59" s="48"/>
      <c r="E59" s="70"/>
      <c r="F59" s="69"/>
      <c r="G59" s="71"/>
      <c r="H59" s="101"/>
      <c r="I59" s="101"/>
    </row>
  </sheetData>
  <mergeCells count="9">
    <mergeCell ref="E11:I11"/>
    <mergeCell ref="E36:I36"/>
    <mergeCell ref="E37:I37"/>
    <mergeCell ref="E10:I10"/>
    <mergeCell ref="B1:I1"/>
    <mergeCell ref="B2:I2"/>
    <mergeCell ref="B3:I3"/>
    <mergeCell ref="B4:I4"/>
    <mergeCell ref="B6:I6"/>
  </mergeCells>
  <conditionalFormatting sqref="E14:H18 E21:H25 E28:H32 E40:H44 E47:H51 E54:H58">
    <cfRule type="cellIs" dxfId="6" priority="15" stopIfTrue="1" operator="lessThan">
      <formula>0</formula>
    </cfRule>
  </conditionalFormatting>
  <conditionalFormatting sqref="I14:I18">
    <cfRule type="cellIs" dxfId="5" priority="6" stopIfTrue="1" operator="lessThan">
      <formula>0</formula>
    </cfRule>
  </conditionalFormatting>
  <conditionalFormatting sqref="I21:I25">
    <cfRule type="cellIs" dxfId="4" priority="5" stopIfTrue="1" operator="lessThan">
      <formula>0</formula>
    </cfRule>
  </conditionalFormatting>
  <conditionalFormatting sqref="I28:I32">
    <cfRule type="cellIs" dxfId="3" priority="4" stopIfTrue="1" operator="lessThan">
      <formula>0</formula>
    </cfRule>
  </conditionalFormatting>
  <conditionalFormatting sqref="I40:I44">
    <cfRule type="cellIs" dxfId="2" priority="3" stopIfTrue="1" operator="lessThan">
      <formula>0</formula>
    </cfRule>
  </conditionalFormatting>
  <conditionalFormatting sqref="I47:I51">
    <cfRule type="cellIs" dxfId="1" priority="2" stopIfTrue="1" operator="lessThan">
      <formula>0</formula>
    </cfRule>
  </conditionalFormatting>
  <conditionalFormatting sqref="I54:I58">
    <cfRule type="cellIs" dxfId="0" priority="1" stopIfTrue="1" operator="lessThan">
      <formula>0</formula>
    </cfRule>
  </conditionalFormatting>
  <pageMargins left="0.25" right="0.25" top="0.75" bottom="0.75" header="0.3" footer="0.3"/>
  <pageSetup scale="7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 Page</vt:lpstr>
      <vt:lpstr>Historical Data - HMO</vt:lpstr>
      <vt:lpstr>Historical Data - PPO</vt:lpstr>
      <vt:lpstr>Historical Data - summary</vt:lpstr>
      <vt:lpstr>'Historical Data - HMO'!Print_Area</vt:lpstr>
      <vt:lpstr>'Historical Data - PPO'!Print_Area</vt:lpstr>
      <vt:lpstr>'Historical Data - summary'!Print_Area</vt:lpstr>
    </vt:vector>
  </TitlesOfParts>
  <Company>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Lan</dc:creator>
  <cp:lastModifiedBy>Rapalino, John</cp:lastModifiedBy>
  <cp:lastPrinted>2016-01-25T23:48:53Z</cp:lastPrinted>
  <dcterms:created xsi:type="dcterms:W3CDTF">2016-01-21T22:50:39Z</dcterms:created>
  <dcterms:modified xsi:type="dcterms:W3CDTF">2020-04-15T15:49:54Z</dcterms:modified>
</cp:coreProperties>
</file>