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6200" windowHeight="1170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52511"/>
</workbook>
</file>

<file path=xl/calcChain.xml><?xml version="1.0" encoding="utf-8"?>
<calcChain xmlns="http://schemas.openxmlformats.org/spreadsheetml/2006/main">
  <c r="C19" i="18" l="1"/>
  <c r="C16" i="18"/>
  <c r="B16" i="18"/>
  <c r="B19" i="8"/>
  <c r="B16" i="8"/>
  <c r="C6" i="21" l="1"/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 l="1"/>
</calcChain>
</file>

<file path=xl/sharedStrings.xml><?xml version="1.0" encoding="utf-8"?>
<sst xmlns="http://schemas.openxmlformats.org/spreadsheetml/2006/main" count="1187" uniqueCount="856">
  <si>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</si>
  <si>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</si>
  <si>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</si>
  <si>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</si>
  <si>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</si>
  <si>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</si>
  <si>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</si>
  <si>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</si>
  <si>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</si>
  <si>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</si>
  <si>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</si>
  <si>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</si>
  <si>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</si>
  <si>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</si>
  <si>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</si>
  <si>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</si>
  <si>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</si>
  <si>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</si>
  <si>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</si>
  <si>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</si>
  <si>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</si>
  <si>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</si>
  <si>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</si>
  <si>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</si>
  <si>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</si>
  <si>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</si>
  <si>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</si>
  <si>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</si>
  <si>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</si>
  <si>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</si>
  <si>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</si>
  <si>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</si>
  <si>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</si>
  <si>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</si>
  <si>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</si>
  <si>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</si>
  <si>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</si>
  <si>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</si>
  <si>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</si>
  <si>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</si>
  <si>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</si>
  <si>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</si>
  <si>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</si>
  <si>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</si>
  <si>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</si>
  <si>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</si>
  <si>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</si>
  <si>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</si>
  <si>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</si>
  <si>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</si>
  <si>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</si>
  <si>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</si>
  <si>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</si>
  <si>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</si>
  <si>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</si>
  <si>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</si>
  <si>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</si>
  <si>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</si>
  <si>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</si>
  <si>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</si>
  <si>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</si>
  <si>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</si>
  <si>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</si>
  <si>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</si>
  <si>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</si>
  <si>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</si>
  <si>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</si>
  <si>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</si>
  <si>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</si>
  <si>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</si>
  <si>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</si>
  <si>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</si>
  <si>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</si>
  <si>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</si>
  <si>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</si>
  <si>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</si>
  <si>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</si>
  <si>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</si>
  <si>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ABILIFY</t>
  </si>
  <si>
    <t>ANTIPSYCHOTICS, ATYP, D2 PARTIAL AGONIST/5HT MIXED</t>
  </si>
  <si>
    <t>ABIRATERONE ACETATE</t>
  </si>
  <si>
    <t>ANTINEOPLASTIC - ANTIANDROGENIC AGENTS</t>
  </si>
  <si>
    <t>ABSORICA LD</t>
  </si>
  <si>
    <t>ACNE AGENTS,SYSTEMIC</t>
  </si>
  <si>
    <t>ACTEMRA</t>
  </si>
  <si>
    <t>INTERLEUKIN-6 (IL-6) RECEPTOR INHIBITORS</t>
  </si>
  <si>
    <t>ACTEMRA ACTPEN</t>
  </si>
  <si>
    <t>ADBRY</t>
  </si>
  <si>
    <t>{null}</t>
  </si>
  <si>
    <t>INTERLEUKIN-13 (IL-13) INHIBITORS, MAB</t>
  </si>
  <si>
    <t>ADCIRCA</t>
  </si>
  <si>
    <t>PULM.ANTI-HTN,SEL.C-GMP PHOSPHODIESTERASE T5 INHIB</t>
  </si>
  <si>
    <t>ADEMPAS</t>
  </si>
  <si>
    <t>PULM ANTI-HTN,SOLUBLE GUANYLATE CYCLASE STIMULATOR</t>
  </si>
  <si>
    <t>AFREZZA</t>
  </si>
  <si>
    <t>INSULINS</t>
  </si>
  <si>
    <t>ANTHELMINTICS</t>
  </si>
  <si>
    <t>ALECENSA</t>
  </si>
  <si>
    <t>ANTINEOPLASTIC SYSTEMIC ENZYME INHIBITORS</t>
  </si>
  <si>
    <t>ALINIA</t>
  </si>
  <si>
    <t>ANTIPARASITICS</t>
  </si>
  <si>
    <t>ALTOPREV</t>
  </si>
  <si>
    <t>ANTIHYPERLIPIDEMIC-HMGCOA REDUCTASE INHIB(STATINS)</t>
  </si>
  <si>
    <t>AMBRISENTAN</t>
  </si>
  <si>
    <t>PULMONARY ANTI-HTN, ENDOTHELIN RECEPTOR ANTAGONIST</t>
  </si>
  <si>
    <t>AMINOCAPROIC ACID</t>
  </si>
  <si>
    <t>ANTIFIBRINOLYTIC AGENTS</t>
  </si>
  <si>
    <t>AMPYRA</t>
  </si>
  <si>
    <t>AGTS TX NEUROMUSC TRANSMISSION DIS,POT-CHAN BLKR</t>
  </si>
  <si>
    <t>ANDROGEL</t>
  </si>
  <si>
    <t>ANDROGENIC AGENTS</t>
  </si>
  <si>
    <t>ANNOVERA</t>
  </si>
  <si>
    <t>CONTRACEPTIVES, INTRAVAGINAL, SYSTEMIC</t>
  </si>
  <si>
    <t>APIDRA</t>
  </si>
  <si>
    <t>APLENZIN</t>
  </si>
  <si>
    <t>NOREPINEPHRINE AND DOPAMINE REUPTAKE INHIB (NDRIS)</t>
  </si>
  <si>
    <t>ANTIEMETIC/ANTIVERTIGO AGENTS</t>
  </si>
  <si>
    <t>APRETUDE</t>
  </si>
  <si>
    <t>ANTIVIRALS,HIV-1 INTEGRASE STRAND TRANSFER INHIBTR</t>
  </si>
  <si>
    <t>APTIOM</t>
  </si>
  <si>
    <t>ANTICONVULSANTS</t>
  </si>
  <si>
    <t>ARANESP</t>
  </si>
  <si>
    <t>ERYTHROPOIESIS-STIMULATING AGENTS</t>
  </si>
  <si>
    <t>ARCALYST</t>
  </si>
  <si>
    <t>ANTI-INFLAM. INTERLEUKIN-1 RECEPTOR ANTAGONIST</t>
  </si>
  <si>
    <t>ARIMIDEX</t>
  </si>
  <si>
    <t>ANTINEOPLASTIC - AROMATASE INHIBITORS</t>
  </si>
  <si>
    <t>AROMASIN</t>
  </si>
  <si>
    <t>ATIVAN</t>
  </si>
  <si>
    <t>ANTI-ANXIETY - BENZODIAZEPINES</t>
  </si>
  <si>
    <t>ATRIPLA</t>
  </si>
  <si>
    <t>ARTV NUCLEOSIDE,NUCLEOTIDE,NON-NUCLEOSIDE RTI COMB</t>
  </si>
  <si>
    <t>AUBAGIO</t>
  </si>
  <si>
    <t>AGENTS TO TREAT MULTIPLE SCLEROSIS</t>
  </si>
  <si>
    <t>AURYXIA</t>
  </si>
  <si>
    <t>ELECTROLYTE DEPLETERS</t>
  </si>
  <si>
    <t>AUSTEDO</t>
  </si>
  <si>
    <t>DRUGS TO TREAT MOVEMENT DISORDERS</t>
  </si>
  <si>
    <t>ANAPHYLAXIS THERAPY AGENTS</t>
  </si>
  <si>
    <t>AVONEX</t>
  </si>
  <si>
    <t>AVONEX PEN</t>
  </si>
  <si>
    <t>BANZEL</t>
  </si>
  <si>
    <t>BARACLUDE</t>
  </si>
  <si>
    <t>HEPATITIS B TREATMENT AGENTS</t>
  </si>
  <si>
    <t>OPIOID ANALGESICS</t>
  </si>
  <si>
    <t>BENLYSTA</t>
  </si>
  <si>
    <t>IMMUNOMODULATOR,B-LYMPHOCYTE STIM(BLYS)-SPEC INHIB</t>
  </si>
  <si>
    <t>BERINERT</t>
  </si>
  <si>
    <t>C1 ESTERASE INHIBITORS</t>
  </si>
  <si>
    <t>BETASERON</t>
  </si>
  <si>
    <t>BIKTARVY</t>
  </si>
  <si>
    <t>ARV-NUCLEOSIDE,NUCLEOTIDE RTI,INTEGRASE INHIBITORS</t>
  </si>
  <si>
    <t>BOSENTAN</t>
  </si>
  <si>
    <t>BOSULIF</t>
  </si>
  <si>
    <t>BRAFTOVI</t>
  </si>
  <si>
    <t>ANTINEOPLASTIC - BRAF KINASE INHIBITORS</t>
  </si>
  <si>
    <t>BRIVIACT</t>
  </si>
  <si>
    <t>BRONCHITOL</t>
  </si>
  <si>
    <t>CYSTIC FIBROSIS - INHALED OSMOTIC AGENTS</t>
  </si>
  <si>
    <t>BRUKINSA</t>
  </si>
  <si>
    <t>BUDESONIDE ER</t>
  </si>
  <si>
    <t>GLUCOCORTICOIDS</t>
  </si>
  <si>
    <t>BUTRANS</t>
  </si>
  <si>
    <t>BYDUREON BCISE</t>
  </si>
  <si>
    <t>ANTIHYPERGLY,INCRETIN MIMETIC(GLP-1 RECEP.AGONIST)</t>
  </si>
  <si>
    <t>BYETTA</t>
  </si>
  <si>
    <t>CABENUVA</t>
  </si>
  <si>
    <t>ANTIRETROVIRAL-INTEGRASE INHIBITOR AND NNRTI COMB.</t>
  </si>
  <si>
    <t>CABOMETYX</t>
  </si>
  <si>
    <t>CALQUENCE</t>
  </si>
  <si>
    <t>CAMBIA</t>
  </si>
  <si>
    <t>ANTIMIGRAINE PREPARATIONS</t>
  </si>
  <si>
    <t>CAPECITABINE</t>
  </si>
  <si>
    <t>ANTINEOPLASTIC - ANTIMETABOLITES</t>
  </si>
  <si>
    <t>CAPLYTA</t>
  </si>
  <si>
    <t>ANTIPSYCHOTIC,ATYPICAL,DOPAMINE,SEROTONIN ANTAGNST</t>
  </si>
  <si>
    <t>CATAPRES-TTS 3</t>
  </si>
  <si>
    <t>ANTIHYPERTENSIVES, SYMPATHOLYTIC</t>
  </si>
  <si>
    <t>CAYSTON</t>
  </si>
  <si>
    <t>BETALACTAMS</t>
  </si>
  <si>
    <t>CELEBREX</t>
  </si>
  <si>
    <t>NSAIDS,CYCLOOXYGENASE-2(COX-2) SELECTIVE INHIBITOR</t>
  </si>
  <si>
    <t>CELLCEPT</t>
  </si>
  <si>
    <t>IMMUNOSUPPRESSIVES</t>
  </si>
  <si>
    <t>CETROTIDE</t>
  </si>
  <si>
    <t>LHRH(GNRH) ANTAGONIST,PITUITARY SUPPRESSANT AGENTS</t>
  </si>
  <si>
    <t>METALLIC POISON,AGENTS TO TREAT</t>
  </si>
  <si>
    <t>CIMDUO</t>
  </si>
  <si>
    <t>ANTIVIRALS, HIV-SPEC, NUCLEOSIDE-NUCLEOTIDE ANALOG</t>
  </si>
  <si>
    <t>CIMZIA</t>
  </si>
  <si>
    <t>ANTI-INFLAMMATORY TUMOR NECROSIS FACTOR INHIBITOR</t>
  </si>
  <si>
    <t>CINQAIR</t>
  </si>
  <si>
    <t>INTERLEUKIN-5 (IL-5) ANTAGONISTS, MAB</t>
  </si>
  <si>
    <t>COMPLERA</t>
  </si>
  <si>
    <t>COPAXONE</t>
  </si>
  <si>
    <t>COSENTYX (2 SYRINGES)</t>
  </si>
  <si>
    <t>ANTIPSORIATIC AGENTS,SYSTEMIC</t>
  </si>
  <si>
    <t>COSENTYX PEN</t>
  </si>
  <si>
    <t>COSENTYX PEN (2 PENS)</t>
  </si>
  <si>
    <t>COSENTYX SYRINGE</t>
  </si>
  <si>
    <t>COTEMPLA XR-ODT</t>
  </si>
  <si>
    <t>TX FOR ATTENTION DEFICIT-HYPERACT(ADHD)/NARCOLEPSY</t>
  </si>
  <si>
    <t>CREON</t>
  </si>
  <si>
    <t>PANCREATIC ENZYMES</t>
  </si>
  <si>
    <t>CRESEMBA</t>
  </si>
  <si>
    <t>ANTIFUNGAL AGENTS</t>
  </si>
  <si>
    <t>CRINONE</t>
  </si>
  <si>
    <t>PREGNANCY FACILITATING/MAINTAINING AGENT,HORMONAL</t>
  </si>
  <si>
    <t>DALFAMPRIDINE ER</t>
  </si>
  <si>
    <t>DEFERASIROX</t>
  </si>
  <si>
    <t>DELSTRIGO</t>
  </si>
  <si>
    <t>DELZICOL</t>
  </si>
  <si>
    <t>DRUG TX-CHRONIC INFLAM. COLON DX,5-AMINOSALICYLAT</t>
  </si>
  <si>
    <t>DESCOVY</t>
  </si>
  <si>
    <t>DEXEDRINE</t>
  </si>
  <si>
    <t>ADRENERGICS, AROMATIC, NON-CATECHOLAMINE</t>
  </si>
  <si>
    <t>ANTICONVULSANT - BENZODIAZEPINE TYPE</t>
  </si>
  <si>
    <t>DIFICID</t>
  </si>
  <si>
    <t>MACROLIDE ANTIBIOTICS</t>
  </si>
  <si>
    <t>DIMETHYL FUMARATE</t>
  </si>
  <si>
    <t>DOVATO</t>
  </si>
  <si>
    <t>ANTIRETROVIRAL-INTEGRASE INHIBITOR AND NRTI COMB.</t>
  </si>
  <si>
    <t>DROXIDOPA</t>
  </si>
  <si>
    <t>ADRENERGIC VASOPRESSOR AGENTS</t>
  </si>
  <si>
    <t>DUPIXENT PEN</t>
  </si>
  <si>
    <t>INTERLEUKIN-4(IL-4) RECEPTOR ALPHA ANTAGONIST, MAB</t>
  </si>
  <si>
    <t>DUPIXENT SYRINGE</t>
  </si>
  <si>
    <t>EDURANT</t>
  </si>
  <si>
    <t>ANTIVIRALS, HIV-SPECIFIC, NON-NUCLEOSIDE, RTI</t>
  </si>
  <si>
    <t>EFAVIRENZ-EMTRIC-TENOFOV DISOP</t>
  </si>
  <si>
    <t>EFFEXOR XR</t>
  </si>
  <si>
    <t>SEROTONIN-NOREPINEPHRINE REUPTAKE-INHIB (SNRIS)</t>
  </si>
  <si>
    <t>EGRIFTA SV</t>
  </si>
  <si>
    <t>GROWTH HORMONE RELEASING HORMONE(GHRH) AND ANALOGS</t>
  </si>
  <si>
    <t>ELMIRON</t>
  </si>
  <si>
    <t>URINARY TRACT ANALGESIC AGENTS</t>
  </si>
  <si>
    <t>EMEND</t>
  </si>
  <si>
    <t>EMFLAZA</t>
  </si>
  <si>
    <t>EMGALITY SYRINGE</t>
  </si>
  <si>
    <t>CALCITONIN GENE-RELATED PEPTIDE (CGRP) INHIBITORS</t>
  </si>
  <si>
    <t>EMSAM</t>
  </si>
  <si>
    <t>MONOAMINE OXIDASE (MAO) INHIBITOR ANTIDEPRESSANTS</t>
  </si>
  <si>
    <t>EMVERM</t>
  </si>
  <si>
    <t>ENBREL</t>
  </si>
  <si>
    <t>ENBREL MINI</t>
  </si>
  <si>
    <t>ENBREL SURECLICK</t>
  </si>
  <si>
    <t>ENSTILAR</t>
  </si>
  <si>
    <t>TOPICAL VIT D ANALOG/ANTI-INFLAMMATORY STEROID</t>
  </si>
  <si>
    <t>ENTYVIO</t>
  </si>
  <si>
    <t>INTEGRIN RECEPTOR ANTAGONIST, MONOCLONAL ANTIBODY</t>
  </si>
  <si>
    <t>EPCLUSA</t>
  </si>
  <si>
    <t>HEP C VIRUS-NS5B POLYMERASE AND NS5A INHIB. COMBO.</t>
  </si>
  <si>
    <t>EPIDIOLEX</t>
  </si>
  <si>
    <t>ANTICONVULSANT - CANNABINOID TYPE</t>
  </si>
  <si>
    <t>EPIPEN 2-PAK</t>
  </si>
  <si>
    <t>EPIPEN JR 2-PAK</t>
  </si>
  <si>
    <t>ERIVEDGE</t>
  </si>
  <si>
    <t>ANTINEOPLASTIC - HEDGEHOG PATHWAY INHIBITOR</t>
  </si>
  <si>
    <t>ERLEADA</t>
  </si>
  <si>
    <t>ESBRIET</t>
  </si>
  <si>
    <t>ANTIFIBROTIC THERAPY - PYRIDONE ANALOGS</t>
  </si>
  <si>
    <t>EVEROLIMUS</t>
  </si>
  <si>
    <t>ANTINEOPLASTIC - MTOR KINASE INHIBITORS</t>
  </si>
  <si>
    <t>EVOXAC</t>
  </si>
  <si>
    <t>PARASYMPATHETIC AGENTS</t>
  </si>
  <si>
    <t>EXSERVAN</t>
  </si>
  <si>
    <t>AMYOTROPHIC LATERAL SCLEROSIS AGENTS</t>
  </si>
  <si>
    <t>EYLEA</t>
  </si>
  <si>
    <t>OPHTH VASC. ENDOTHELIAL GROWTH FACTOR ANTAGONISTS</t>
  </si>
  <si>
    <t>FASENRA</t>
  </si>
  <si>
    <t>INTERLEUKIN-5(IL-5) RECEPTOR ALPHA ANTAGONIST, MAB</t>
  </si>
  <si>
    <t>FASENRA PEN</t>
  </si>
  <si>
    <t>FERIVA 21-7</t>
  </si>
  <si>
    <t>IRON REPLACEMENT</t>
  </si>
  <si>
    <t>FIASP</t>
  </si>
  <si>
    <t>FIASP FLEXTOUCH</t>
  </si>
  <si>
    <t>FORTEO</t>
  </si>
  <si>
    <t>BONE FORMATION STIM. AGENTS - PARATHYROID HORMONE</t>
  </si>
  <si>
    <t>FYCOMPA</t>
  </si>
  <si>
    <t>FYREMADEL</t>
  </si>
  <si>
    <t>GENOTROPIN</t>
  </si>
  <si>
    <t>GROWTH HORMONES</t>
  </si>
  <si>
    <t>GENVOYA</t>
  </si>
  <si>
    <t>GILENYA</t>
  </si>
  <si>
    <t>GILOTRIF</t>
  </si>
  <si>
    <t>GLATIRAMER ACETATE</t>
  </si>
  <si>
    <t>GLATOPA</t>
  </si>
  <si>
    <t>GLEEVEC</t>
  </si>
  <si>
    <t>GLUMETZA</t>
  </si>
  <si>
    <t>ANTIHYPERGLYCEMIC, BIGUANIDE TYPE</t>
  </si>
  <si>
    <t>GONAL-F</t>
  </si>
  <si>
    <t>FOLLICLE-STIMULATING HORMONE (FSH)</t>
  </si>
  <si>
    <t>GONAL-F RFF REDI-JECT</t>
  </si>
  <si>
    <t>GRANIX</t>
  </si>
  <si>
    <t>LEUKOCYTE (WBC) STIMULANTS</t>
  </si>
  <si>
    <t>HAEGARDA</t>
  </si>
  <si>
    <t>HEMLIBRA</t>
  </si>
  <si>
    <t>HEMOPHILIA TREATMENT AGENTS,NON-FACTOR REPLACEMENT</t>
  </si>
  <si>
    <t>HUMALOG KWIKPEN U-200</t>
  </si>
  <si>
    <t>HUMALOG MIX 50-50 KWIKPEN</t>
  </si>
  <si>
    <t>HUMALOG MIX 75-25</t>
  </si>
  <si>
    <t>HUMATROPE</t>
  </si>
  <si>
    <t>HUMIRA</t>
  </si>
  <si>
    <t>HUMIRA PEN</t>
  </si>
  <si>
    <t>HUMIRA PEN CROHN'S-UC-HS</t>
  </si>
  <si>
    <t>HUMIRA(CF)</t>
  </si>
  <si>
    <t>HUMIRA(CF) PEN</t>
  </si>
  <si>
    <t>HUMIRA(CF) PEN CROHN'S-UC-HS</t>
  </si>
  <si>
    <t>HUMIRA(CF) PEN PSOR-UV-ADOL HS</t>
  </si>
  <si>
    <t>HUMULIN R U-500</t>
  </si>
  <si>
    <t>HUMULIN R U-500 KWIKPEN</t>
  </si>
  <si>
    <t>HYDROMORPHONE ER</t>
  </si>
  <si>
    <t>IBRANCE</t>
  </si>
  <si>
    <t>IBSRELA</t>
  </si>
  <si>
    <t>IBS AGENTS,SODIUM-HYDROGEN EXCHANGER 3(NHE3) INHIB</t>
  </si>
  <si>
    <t>ICATIBANT</t>
  </si>
  <si>
    <t>BRADYKININ B2 RECEPTOR ANTAGONISTS</t>
  </si>
  <si>
    <t>ICLUSIG</t>
  </si>
  <si>
    <t>IDHIFA</t>
  </si>
  <si>
    <t>ANTINEOPLASTIC-ISOCITRATE DEHYDROGENASE INHIBITORS</t>
  </si>
  <si>
    <t>ILUMYA</t>
  </si>
  <si>
    <t>IMATINIB MESYLATE</t>
  </si>
  <si>
    <t>IMBRUVICA</t>
  </si>
  <si>
    <t>INCRELEX</t>
  </si>
  <si>
    <t>INSULIN-LIKE GROWTH FACTOR-1 (IGF-1) HORMONES</t>
  </si>
  <si>
    <t>INFLECTRA</t>
  </si>
  <si>
    <t>INGREZZA</t>
  </si>
  <si>
    <t>INLYTA</t>
  </si>
  <si>
    <t>INPEN (FOR HUMALOG)</t>
  </si>
  <si>
    <t>DIABETIC SUPPLIES</t>
  </si>
  <si>
    <t>INPEN (FOR NOVOLOG OR FIASP)</t>
  </si>
  <si>
    <t>INVEGA SUSTENNA</t>
  </si>
  <si>
    <t>ISENTRESS</t>
  </si>
  <si>
    <t>ISENTRESS HD</t>
  </si>
  <si>
    <t>JAKAFI</t>
  </si>
  <si>
    <t>ANTINEOPLASTIC - JANUS KINASE (JAK) INHIBITORS</t>
  </si>
  <si>
    <t>JATENZO</t>
  </si>
  <si>
    <t>JUBLIA</t>
  </si>
  <si>
    <t>TOPICAL ANTIFUNGALS</t>
  </si>
  <si>
    <t>JULUCA</t>
  </si>
  <si>
    <t>JYNARQUE</t>
  </si>
  <si>
    <t>POLYCYSTIC KIDNEY DISEASE AGENT, AVP RECEP. ANTAG</t>
  </si>
  <si>
    <t>KATERZIA</t>
  </si>
  <si>
    <t>CALCIUM CHANNEL BLOCKING AGENTS</t>
  </si>
  <si>
    <t>KEPPRA</t>
  </si>
  <si>
    <t>KEPPRA XR</t>
  </si>
  <si>
    <t>KESIMPTA PEN</t>
  </si>
  <si>
    <t>KEVZARA</t>
  </si>
  <si>
    <t>KINERET</t>
  </si>
  <si>
    <t>KISQALI</t>
  </si>
  <si>
    <t>KISQALI FEMARA CO-PACK</t>
  </si>
  <si>
    <t>ANTINEOPLASTIC COMB - KINASE AND AROMATASE INHIBIT</t>
  </si>
  <si>
    <t>LAMICTAL</t>
  </si>
  <si>
    <t>LAMICTAL ODT</t>
  </si>
  <si>
    <t>LAMICTAL XR</t>
  </si>
  <si>
    <t>ANTI-ULCER-H.PYLORI AGENTS</t>
  </si>
  <si>
    <t>LANTUS</t>
  </si>
  <si>
    <t>LATUDA</t>
  </si>
  <si>
    <t>LEDIPASVIR-SOFOSBUVIR</t>
  </si>
  <si>
    <t>LENALIDOMIDE</t>
  </si>
  <si>
    <t>ANTINEOPLASTIC IMMUNOMODULATOR AGENTS</t>
  </si>
  <si>
    <t>LENVIMA</t>
  </si>
  <si>
    <t>LETAIRIS</t>
  </si>
  <si>
    <t>LEUKINE</t>
  </si>
  <si>
    <t>ANTINEOPLASTIC LHRH(GNRH) AGONIST,PITUITARY SUPPR.</t>
  </si>
  <si>
    <t>LIALDA</t>
  </si>
  <si>
    <t>TOPICAL ANTI-INFLAMMATORY, NSAIDS</t>
  </si>
  <si>
    <t>LIDODERM</t>
  </si>
  <si>
    <t>TOPICAL LOCAL ANESTHETICS</t>
  </si>
  <si>
    <t>LONSURF</t>
  </si>
  <si>
    <t>LOTRONEX</t>
  </si>
  <si>
    <t>IRRITABLE BOWEL SYNDROME AGENTS, 5-HT3 ANTAGONIST</t>
  </si>
  <si>
    <t>LUCEMYRA</t>
  </si>
  <si>
    <t>OPIOID WITHDRAWAL THER, ALPHA-2 ADRENERGIC AGONIST</t>
  </si>
  <si>
    <t>LUPKYNIS</t>
  </si>
  <si>
    <t>LUPRON DEPOT</t>
  </si>
  <si>
    <t>LHRH (GNRH) AGONIST ANALOG PITUITARY SUPPRESSANTS</t>
  </si>
  <si>
    <t>LUPRON DEPOT-PED</t>
  </si>
  <si>
    <t>LHRH(GNRH)AGNST PIT.SUP-CENTRAL PRECOCIOUS PUBERTY</t>
  </si>
  <si>
    <t>LYNPARZA</t>
  </si>
  <si>
    <t>LYRICA</t>
  </si>
  <si>
    <t>LYSODREN</t>
  </si>
  <si>
    <t>ANTINEOPLASTICS,MISCELLANEOUS</t>
  </si>
  <si>
    <t>MARAVIROC</t>
  </si>
  <si>
    <t>ANTIVIRALS, HIV-SPECIFIC, CCR5 CO-RECEPTOR ANTAG.</t>
  </si>
  <si>
    <t>MARPLAN</t>
  </si>
  <si>
    <t>MAOIS -NON-SELECTIVE,IRREVERSIBLE ANTIDEPRESSANTS</t>
  </si>
  <si>
    <t>MAVENCLAD</t>
  </si>
  <si>
    <t>MAVYRET</t>
  </si>
  <si>
    <t>HEPATITIS C VIRUS- NS5A AND NS3/4A INHIBITOR COMB</t>
  </si>
  <si>
    <t>MAYZENT</t>
  </si>
  <si>
    <t>MEKINIST</t>
  </si>
  <si>
    <t>ANTINEOPLASTIC - MEK1 AND MEK2 KINASE INHIBITORS</t>
  </si>
  <si>
    <t>MENOPUR</t>
  </si>
  <si>
    <t>FOLLICLE-STIMULATING AND LUTEINIZING HORMONES</t>
  </si>
  <si>
    <t>MESNEX</t>
  </si>
  <si>
    <t>CHEMOTHERAPY RESCUE/ANTIDOTE AGENTS</t>
  </si>
  <si>
    <t>METOPIRONE</t>
  </si>
  <si>
    <t>METABOLIC FUNCTION DIAGNOSTICS</t>
  </si>
  <si>
    <t>MIRENA</t>
  </si>
  <si>
    <t>INTRA-UTERINE DEVICES (IUDS)</t>
  </si>
  <si>
    <t>MOUNJARO</t>
  </si>
  <si>
    <t>ANTIHYPERGLYCEMIC - INCRETIN MIMETICS COMBINATION</t>
  </si>
  <si>
    <t>MYCAPSSA</t>
  </si>
  <si>
    <t>SOMATOSTATIC AGENTS</t>
  </si>
  <si>
    <t>MYFEMBREE</t>
  </si>
  <si>
    <t>LHRH (GNRH) ANTAGONIST,ESTROGEN AND PROGESTIN COMB</t>
  </si>
  <si>
    <t>OPIOID ANALGESIC AND NON-SALICYLATE ANALGESICS</t>
  </si>
  <si>
    <t>NERLYNX</t>
  </si>
  <si>
    <t>NEULASTA</t>
  </si>
  <si>
    <t>NEUPRO</t>
  </si>
  <si>
    <t>ANTIPARKINSONISM DRUGS,OTHER</t>
  </si>
  <si>
    <t>NEXAVAR</t>
  </si>
  <si>
    <t>NEXPLANON</t>
  </si>
  <si>
    <t>CONTRACEPTIVES,IMPLANTABLE</t>
  </si>
  <si>
    <t>NINLARO</t>
  </si>
  <si>
    <t>NITAZOXANIDE</t>
  </si>
  <si>
    <t>NITRO-DUR</t>
  </si>
  <si>
    <t>VASODILATORS,CORONARY</t>
  </si>
  <si>
    <t>NIVESTYM</t>
  </si>
  <si>
    <t>NORDITROPIN FLEXPRO</t>
  </si>
  <si>
    <t>NOURIANZ</t>
  </si>
  <si>
    <t>NOVOLOG</t>
  </si>
  <si>
    <t>NOVOLOG PENFILL</t>
  </si>
  <si>
    <t>NUCALA</t>
  </si>
  <si>
    <t>NUCYNTA</t>
  </si>
  <si>
    <t>NUCYNTA ER</t>
  </si>
  <si>
    <t>NUEDEXTA</t>
  </si>
  <si>
    <t>PSEUDOBULBAR AFFECT (PBA) AGENTS, NMDA ANTAGONISTS</t>
  </si>
  <si>
    <t>NUPLAZID</t>
  </si>
  <si>
    <t>SELECTIVE SEROTONIN 5-HT2A INVERSE AGONISTS (SSIA)</t>
  </si>
  <si>
    <t>NURTEC ODT</t>
  </si>
  <si>
    <t>NUTROPIN AQ NUSPIN</t>
  </si>
  <si>
    <t>NUVIGIL</t>
  </si>
  <si>
    <t>NARCOLEPSY AND SLEEP DISORDER THERAPY AGENTS</t>
  </si>
  <si>
    <t>OCALIVA</t>
  </si>
  <si>
    <t>FARNESOID X RECEPTOR (FXR) AGONIST, BILE AC ANALOG</t>
  </si>
  <si>
    <t>ODEFSEY</t>
  </si>
  <si>
    <t>OFEV</t>
  </si>
  <si>
    <t>PULMONARY FIBROSIS - SYSTEMIC ENZYME INHIBITORS</t>
  </si>
  <si>
    <t>OLUMIANT</t>
  </si>
  <si>
    <t>JANUS KINASE (JAK) INHIBITORS</t>
  </si>
  <si>
    <t>OMNIPOD CLASSIC PODS (GEN 3)</t>
  </si>
  <si>
    <t>OMNIPOD DASH PODS (GEN 4)</t>
  </si>
  <si>
    <t>OMNITROPE</t>
  </si>
  <si>
    <t>ONFI</t>
  </si>
  <si>
    <t>OPSUMIT</t>
  </si>
  <si>
    <t>OPZELURA</t>
  </si>
  <si>
    <t>TOPICAL JANUS KINASE (JAK) INHIBITORS</t>
  </si>
  <si>
    <t>TETRACYCLINE ANTIBIOTICS</t>
  </si>
  <si>
    <t>ORENCIA</t>
  </si>
  <si>
    <t>ANTINFLAMMATORY, SEL.COSTIM.MOD.,T-CELL INHIBITOR</t>
  </si>
  <si>
    <t>ORENCIA CLICKJECT</t>
  </si>
  <si>
    <t>ORENITRAM ER</t>
  </si>
  <si>
    <t>PULMONARY ANTIHYPERTENSIVES, PROSTACYCLIN-TYPE</t>
  </si>
  <si>
    <t>ORGOVYX</t>
  </si>
  <si>
    <t>ANTINEOPLASTIC LHRH(GNRH) ANTAGONIST,PITUIT.SUPPRS</t>
  </si>
  <si>
    <t>ORIAHNN</t>
  </si>
  <si>
    <t>ORILISSA</t>
  </si>
  <si>
    <t>ORKAMBI</t>
  </si>
  <si>
    <t>CYSTIC FIBROSIS-CFTR POTENTIATOR-CORRECTOR COMBIN.</t>
  </si>
  <si>
    <t>OTEZLA</t>
  </si>
  <si>
    <t>ANTI-INFLAMMATORY,PHOSPHODIESTERASE-4(PDE4) INHIB.</t>
  </si>
  <si>
    <t>OXERVATE</t>
  </si>
  <si>
    <t>OPHTHALMIC HUMAN NERVE GROWTH FACTOR (HNGF)</t>
  </si>
  <si>
    <t>OXTELLAR XR</t>
  </si>
  <si>
    <t>OZEMPIC</t>
  </si>
  <si>
    <t>PALYNZIQ</t>
  </si>
  <si>
    <t>PKU TREATMENT AGENTS - PHENYLALANINE AMMONIA LYASE</t>
  </si>
  <si>
    <t>PANCREAZE</t>
  </si>
  <si>
    <t>PARAGARD T 380-A</t>
  </si>
  <si>
    <t>PEGASYS</t>
  </si>
  <si>
    <t>HEPATITIS C TREATMENT AGENTS</t>
  </si>
  <si>
    <t>PENNSAID</t>
  </si>
  <si>
    <t>PENTASA</t>
  </si>
  <si>
    <t>PHOTREXA CROSS-LINKING</t>
  </si>
  <si>
    <t>AGENTS FOR CORNEAL COLLAGEN CROSS-LINKING</t>
  </si>
  <si>
    <t>PIFELTRO</t>
  </si>
  <si>
    <t>PIQRAY</t>
  </si>
  <si>
    <t>PLEGRIDY PEN</t>
  </si>
  <si>
    <t>POMALYST</t>
  </si>
  <si>
    <t>PONVORY</t>
  </si>
  <si>
    <t>POSACONAZOLE</t>
  </si>
  <si>
    <t>PREVYMIS</t>
  </si>
  <si>
    <t>ANTIVIRALS, GENERAL</t>
  </si>
  <si>
    <t>PREZCOBIX</t>
  </si>
  <si>
    <t>ANTIVIRALS, HIV-SPEC, NON-PEPTIDIC PROTEASE INHIB</t>
  </si>
  <si>
    <t>PREZISTA</t>
  </si>
  <si>
    <t>PROLATE</t>
  </si>
  <si>
    <t>PROMACTA</t>
  </si>
  <si>
    <t>THROMBOPOIETIN RECEPTOR AGONISTS</t>
  </si>
  <si>
    <t>PROVIGIL</t>
  </si>
  <si>
    <t>PROZAC</t>
  </si>
  <si>
    <t>SELECTIVE SEROTONIN REUPTAKE INHIBITOR (SSRIS)</t>
  </si>
  <si>
    <t>PULMOZYME</t>
  </si>
  <si>
    <t>MUCOLYTICS</t>
  </si>
  <si>
    <t>PYLERA</t>
  </si>
  <si>
    <t>QULIPTA</t>
  </si>
  <si>
    <t>RAPAMUNE</t>
  </si>
  <si>
    <t>AMMONIA INHIBITORS</t>
  </si>
  <si>
    <t>RAYALDEE</t>
  </si>
  <si>
    <t>HYPERPARATHYROID TX AGENTS - VITAMIN D ANALOG-TYPE</t>
  </si>
  <si>
    <t>RAYOS</t>
  </si>
  <si>
    <t>REBIF</t>
  </si>
  <si>
    <t>REBIF REBIDOSE</t>
  </si>
  <si>
    <t>REGRANEX</t>
  </si>
  <si>
    <t>DIABETIC ULCER PREPARATIONS,TOPICAL</t>
  </si>
  <si>
    <t>RELISTOR</t>
  </si>
  <si>
    <t>MU-OPIOID RECEPTOR ANTAGONISTS,PERIPHERALLY-ACTING</t>
  </si>
  <si>
    <t>RELPAX</t>
  </si>
  <si>
    <t>RETIN-A MICRO PUMP</t>
  </si>
  <si>
    <t>VITAMIN A DERIVATIVES</t>
  </si>
  <si>
    <t>REVLIMID</t>
  </si>
  <si>
    <t>REXULTI</t>
  </si>
  <si>
    <t>REZUROCK</t>
  </si>
  <si>
    <t>RHO KINASE INHIBITOR</t>
  </si>
  <si>
    <t>RINVOQ</t>
  </si>
  <si>
    <t>RUBRACA</t>
  </si>
  <si>
    <t>RYBELSUS</t>
  </si>
  <si>
    <t>SABRIL</t>
  </si>
  <si>
    <t>SANCUSO</t>
  </si>
  <si>
    <t>SAPHNELO</t>
  </si>
  <si>
    <t>IMMUNOSUPPRESSANT-INTERFERON INHIBITOR, MAB</t>
  </si>
  <si>
    <t>SAPROPTERIN DIHYDROCHLORIDE</t>
  </si>
  <si>
    <t>PKU TX AGENT-COFACTOR OF PHENYLALANINE HYDROXYLASE</t>
  </si>
  <si>
    <t>SAXENDA</t>
  </si>
  <si>
    <t>ANTI-OBESITY GLUCAGON-LIKE PEPTIDE-1 RECEP AGONIST</t>
  </si>
  <si>
    <t>SELZENTRY</t>
  </si>
  <si>
    <t>SEYSARA</t>
  </si>
  <si>
    <t>SILIQ</t>
  </si>
  <si>
    <t>SIMPONI</t>
  </si>
  <si>
    <t>SIMPONI ARIA</t>
  </si>
  <si>
    <t>SIVEXTRO</t>
  </si>
  <si>
    <t>OXAZOLIDINONE ANTIBIOTICS</t>
  </si>
  <si>
    <t>SKYRIZI</t>
  </si>
  <si>
    <t>SKYRIZI PEN</t>
  </si>
  <si>
    <t>SODIUM PHENYLBUTYRATE</t>
  </si>
  <si>
    <t>SOFOSBUVIR-VELPATASVIR</t>
  </si>
  <si>
    <t>SOMATULINE DEPOT</t>
  </si>
  <si>
    <t>SPRAVATO</t>
  </si>
  <si>
    <t>ANTIDEPRESSANT - NMDA RECEPTOR ANTAGONIST</t>
  </si>
  <si>
    <t>SPRYCEL</t>
  </si>
  <si>
    <t>STELARA</t>
  </si>
  <si>
    <t>HUMAN INTERLEUKIN 12/23 (IL-12/13) INHIBITORS, MAB</t>
  </si>
  <si>
    <t>STIVARGA</t>
  </si>
  <si>
    <t>STRIBILD</t>
  </si>
  <si>
    <t>SUBLOCADE</t>
  </si>
  <si>
    <t>OPIOID WITHDRAWAL THERAPY AGENTS, OPIOID-TYPE</t>
  </si>
  <si>
    <t>SUCRAID</t>
  </si>
  <si>
    <t>GASTRIC ENZYMES</t>
  </si>
  <si>
    <t>SUNITINIB MALATE</t>
  </si>
  <si>
    <t>SWEET-SF</t>
  </si>
  <si>
    <t>SYMDEKO</t>
  </si>
  <si>
    <t>SYMLINPEN 60</t>
  </si>
  <si>
    <t>ANTIHYPERGLYCEMIC, AMYLIN ANALOG-TYPE</t>
  </si>
  <si>
    <t>SYMTUZA</t>
  </si>
  <si>
    <t>ANTIRETROVIRAL-NUCLEOSIDE,NUCLEOTIDE,PROTEASE INH.</t>
  </si>
  <si>
    <t>TADALAFIL</t>
  </si>
  <si>
    <t>TAFINLAR</t>
  </si>
  <si>
    <t>TAGRISSO</t>
  </si>
  <si>
    <t>TAKHZYRO</t>
  </si>
  <si>
    <t>PLASMA KALLIKREIN INHIBITORS</t>
  </si>
  <si>
    <t>TALTZ AUTOINJECTOR</t>
  </si>
  <si>
    <t>TALTZ AUTOINJECTOR (2 PACK)</t>
  </si>
  <si>
    <t>TALTZ AUTOINJECTOR (3 PACK)</t>
  </si>
  <si>
    <t>TALTZ SYRINGE</t>
  </si>
  <si>
    <t>TARGRETIN</t>
  </si>
  <si>
    <t>TOPICAL ANTINEOPLASTIC PREMALIGNANT LESION AGENTS</t>
  </si>
  <si>
    <t>TASIGNA</t>
  </si>
  <si>
    <t>TAVNEOS</t>
  </si>
  <si>
    <t>COMPLEMENT INHIBITORS</t>
  </si>
  <si>
    <t>TECFIDERA</t>
  </si>
  <si>
    <t>TEMOZOLOMIDE</t>
  </si>
  <si>
    <t>ANTINEOPLASTIC - ALKYLATING AGENTS</t>
  </si>
  <si>
    <t>TERIPARATIDE</t>
  </si>
  <si>
    <t>TETRABENAZINE</t>
  </si>
  <si>
    <t>TIBSOVO</t>
  </si>
  <si>
    <t>TIVICAY</t>
  </si>
  <si>
    <t>TOBRAMYCIN</t>
  </si>
  <si>
    <t>AMINOGLYCOSIDE ANTIBIOTICS</t>
  </si>
  <si>
    <t>TOLSURA</t>
  </si>
  <si>
    <t>TOLVAPTAN</t>
  </si>
  <si>
    <t>ARGININE VASOPRESSIN (AVP) RECEPTOR ANTAGONISTS</t>
  </si>
  <si>
    <t>TOPAMAX</t>
  </si>
  <si>
    <t>TOREMIFENE CITRATE</t>
  </si>
  <si>
    <t>SELECTIVE ESTROGEN RECEPTOR MODULATORS (SERMS)</t>
  </si>
  <si>
    <t>TOUJEO MAX SOLOSTAR</t>
  </si>
  <si>
    <t>TREMFYA</t>
  </si>
  <si>
    <t>TRESIBA FLEXTOUCH U-200</t>
  </si>
  <si>
    <t>TREXIMET</t>
  </si>
  <si>
    <t>TRIENTINE HCL</t>
  </si>
  <si>
    <t>TRIKAFTA</t>
  </si>
  <si>
    <t>TRILEPTAL</t>
  </si>
  <si>
    <t>TRIUMEQ</t>
  </si>
  <si>
    <t>ANTIRETROVIRAL-NRTIS AND INTEGRASE INHIBITORS COMB</t>
  </si>
  <si>
    <t>TROKENDI XR</t>
  </si>
  <si>
    <t>TRUDHESA</t>
  </si>
  <si>
    <t>TRULICITY</t>
  </si>
  <si>
    <t>TRUSELTIQ</t>
  </si>
  <si>
    <t>TUKYSA</t>
  </si>
  <si>
    <t>TYMLOS</t>
  </si>
  <si>
    <t>BONE FORMATION STIMULATING AGTS - PTH REL PEPTIDES</t>
  </si>
  <si>
    <t>TYVASO REFILL KIT</t>
  </si>
  <si>
    <t>UBRELVY</t>
  </si>
  <si>
    <t>UCERIS</t>
  </si>
  <si>
    <t>UDENYCA</t>
  </si>
  <si>
    <t>UPTRAVI</t>
  </si>
  <si>
    <t>VALTOCO</t>
  </si>
  <si>
    <t>VALTREX</t>
  </si>
  <si>
    <t>VASCULERA</t>
  </si>
  <si>
    <t>BIOFLAVONOIDS</t>
  </si>
  <si>
    <t>VELPHORO</t>
  </si>
  <si>
    <t>VELTASSA</t>
  </si>
  <si>
    <t>VEMLIDY</t>
  </si>
  <si>
    <t>VENCLEXTA</t>
  </si>
  <si>
    <t>ANTINEOPLASTIC-B CELL LYMPHOMA-2(BCL-2) INHIBITORS</t>
  </si>
  <si>
    <t>VENCLEXTA STARTING PACK</t>
  </si>
  <si>
    <t>VEREGEN</t>
  </si>
  <si>
    <t>TOPICAL GENITAL WART-HPV TREATMENT AGENTS</t>
  </si>
  <si>
    <t>VERZENIO</t>
  </si>
  <si>
    <t>VIBERZI</t>
  </si>
  <si>
    <t>IBS AGENTS,MIXED OPIOID RECEP AGONISTS/ANTAGONISTS</t>
  </si>
  <si>
    <t>VICTOZA 3-PAK</t>
  </si>
  <si>
    <t>VIGADRONE</t>
  </si>
  <si>
    <t>VIMPAT</t>
  </si>
  <si>
    <t>VIVITROL</t>
  </si>
  <si>
    <t>ANTI-ALCOHOLIC PREPARATIONS</t>
  </si>
  <si>
    <t>VOSEVI</t>
  </si>
  <si>
    <t>HEP C - NS5A, NS3/4A, NUCLEOTIDE NS5B INHIB COMBO</t>
  </si>
  <si>
    <t>VOTRIENT</t>
  </si>
  <si>
    <t>VRAYLAR</t>
  </si>
  <si>
    <t>ANTIPSYCHOTIC-ATYPICAL,D3/D2 PARTIAL AG-5HT MIXED</t>
  </si>
  <si>
    <t>VTAMA</t>
  </si>
  <si>
    <t>ANTIPSORIATICS AGENTS</t>
  </si>
  <si>
    <t>VUMERITY</t>
  </si>
  <si>
    <t>VYNDAMAX</t>
  </si>
  <si>
    <t>PROTEIN STABILIZERS</t>
  </si>
  <si>
    <t>WAKIX</t>
  </si>
  <si>
    <t>NARCOLEPSY TX-H3-RECEPT.ANTAGONIST/INVERSE AGONIST</t>
  </si>
  <si>
    <t>WEGOVY</t>
  </si>
  <si>
    <t>WELLBUTRIN XL</t>
  </si>
  <si>
    <t>XALKORI</t>
  </si>
  <si>
    <t>XCOPRI</t>
  </si>
  <si>
    <t>XELJANZ</t>
  </si>
  <si>
    <t>XELJANZ XR</t>
  </si>
  <si>
    <t>XHANCE</t>
  </si>
  <si>
    <t>NASAL ANTI-INFLAMMATORY STEROIDS</t>
  </si>
  <si>
    <t>XIFAXAN</t>
  </si>
  <si>
    <t>RIFAMYCINS AND RELATED DERIVATIVE ANTIBIOTICS</t>
  </si>
  <si>
    <t>XOLAIR</t>
  </si>
  <si>
    <t>MONOCLONAL ANTIBODIES TO IMMUNOGLOBULIN E (IGE)</t>
  </si>
  <si>
    <t>XOSPATA</t>
  </si>
  <si>
    <t>XTANDI</t>
  </si>
  <si>
    <t>XULTOPHY 100-3.6</t>
  </si>
  <si>
    <t>ANTIHYPERGLY,INSULIN,LONG ACT-GLP-1 RECEPT.AGONIST</t>
  </si>
  <si>
    <t>XYREM</t>
  </si>
  <si>
    <t>ANTI-NARCOLEPSY,ANTI-CATAPLEXY,SEDATIVE-TYPE AGENT</t>
  </si>
  <si>
    <t>XYWAV</t>
  </si>
  <si>
    <t>ZARXIO</t>
  </si>
  <si>
    <t>ZEJULA</t>
  </si>
  <si>
    <t>ZELBORAF</t>
  </si>
  <si>
    <t>ZEMBRACE SYMTOUCH</t>
  </si>
  <si>
    <t>ZENPEP</t>
  </si>
  <si>
    <t>ZEPOSIA</t>
  </si>
  <si>
    <t>SPHINGOSINE 1-PHOSPHATE (S1P) RECEPTOR MODULATOR</t>
  </si>
  <si>
    <t>ZIEXTENZO</t>
  </si>
  <si>
    <t>ZILEUTON ER</t>
  </si>
  <si>
    <t>5-LIPOXYGENASE INHIBITORS</t>
  </si>
  <si>
    <t>ZOLINZA</t>
  </si>
  <si>
    <t>ANTINEOPLAST,HISTONE DEACETYLASE (HDAC) INHIBITORS</t>
  </si>
  <si>
    <t>ZOMIG</t>
  </si>
  <si>
    <t>ZONEGRAN</t>
  </si>
  <si>
    <t>ZORTRESS</t>
  </si>
  <si>
    <t>ACIPHEX</t>
  </si>
  <si>
    <t>PROTON-PUMP INHIBITORS</t>
  </si>
  <si>
    <t>ACTIVELLA</t>
  </si>
  <si>
    <t>ESTROGENIC AGENTS</t>
  </si>
  <si>
    <t>AJOVY AUTOINJECTOR</t>
  </si>
  <si>
    <t>AJOVY SYRINGE</t>
  </si>
  <si>
    <t>AMBIEN</t>
  </si>
  <si>
    <t>SEDATIVE-HYPNOTICS,NON-BARBITURATE</t>
  </si>
  <si>
    <t>BOTOX</t>
  </si>
  <si>
    <t>NEUROMUSCULAR BLOCKING AGENTS</t>
  </si>
  <si>
    <t>COREG CR</t>
  </si>
  <si>
    <t>ALPHA/BETA-ADRENERGIC BLOCKING AGENTS</t>
  </si>
  <si>
    <t>DUOBRII</t>
  </si>
  <si>
    <t>EMTRICITABINE</t>
  </si>
  <si>
    <t>ANTIVIRALS, HIV-SPECIFIC, NUCLEOSIDE ANALOG, RTI</t>
  </si>
  <si>
    <t>ENTRESTO</t>
  </si>
  <si>
    <t>ANGIOTENSIN RECEPT-NEPRILYSIN INHIBITOR COMB(ARNI)</t>
  </si>
  <si>
    <t>FEMARA</t>
  </si>
  <si>
    <t>FIASP PENFILL</t>
  </si>
  <si>
    <t>GLYXAMBI</t>
  </si>
  <si>
    <t>ANTIHYPERGLYCEMIC, SGLT-2 AND DPP-4 INHIBITOR COMB</t>
  </si>
  <si>
    <t>HORIZANT</t>
  </si>
  <si>
    <t>HUMALOG</t>
  </si>
  <si>
    <t>HUMALOG KWIKPEN U-100</t>
  </si>
  <si>
    <t>HUMALOG MIX 75-25 KWIKPEN</t>
  </si>
  <si>
    <t>INTUNIV</t>
  </si>
  <si>
    <t>TX FOR ADHD - SELECTIVE ALPHA-2 RECEPTOR AGONIST</t>
  </si>
  <si>
    <t>JENTADUETO XR</t>
  </si>
  <si>
    <t>ANTIHYPERGLYCEMIC,DPP-4 INHIBITOR-BIGUANIDE COMBS.</t>
  </si>
  <si>
    <t>KYLEENA</t>
  </si>
  <si>
    <t>MULTAQ</t>
  </si>
  <si>
    <t>ANTIARRHYTHMICS</t>
  </si>
  <si>
    <t>NEURONTIN</t>
  </si>
  <si>
    <t>OMNARIS</t>
  </si>
  <si>
    <t>OMNIPOD 5 G6 PODS (GEN 5)</t>
  </si>
  <si>
    <t>PREVACID</t>
  </si>
  <si>
    <t>RENVELA</t>
  </si>
  <si>
    <t>RESTASIS</t>
  </si>
  <si>
    <t>OPHTHALMIC ANTI-INFLAMMATORY IMMUNOMODULATOR-TYPE</t>
  </si>
  <si>
    <t>RUFINAMIDE</t>
  </si>
  <si>
    <t>SAPHRIS</t>
  </si>
  <si>
    <t>STEGLUJAN</t>
  </si>
  <si>
    <t>XIIDRA</t>
  </si>
  <si>
    <t>ABACAVIR-LAMIVUDINE</t>
  </si>
  <si>
    <t>ANTIVIRALS, HIV-SPEC., NUCLEOSIDE ANALOG, RTI COMB</t>
  </si>
  <si>
    <t>AIMOVIG AUTOINJECTOR</t>
  </si>
  <si>
    <t>ALOSETRON HCL</t>
  </si>
  <si>
    <t>ASENAPINE MALEATE</t>
  </si>
  <si>
    <t>ATACAND</t>
  </si>
  <si>
    <t>ANTIHYPERTENSIVES, ANGIOTENSIN RECEPTOR ANTAGONIST</t>
  </si>
  <si>
    <t>ATAZANAVIR SULFATE</t>
  </si>
  <si>
    <t>ANTIVIRALS, HIV-SPECIFIC, PROTEASE INHIBITORS</t>
  </si>
  <si>
    <t>CROMOLYN SODIUM</t>
  </si>
  <si>
    <t>MAST CELL STABILIZERS, ORALLY INHALED</t>
  </si>
  <si>
    <t>CYCLOSPORINE</t>
  </si>
  <si>
    <t>DENAVIR</t>
  </si>
  <si>
    <t>TOPICAL ANTIVIRALS</t>
  </si>
  <si>
    <t>DIFLORASONE DIACETATE</t>
  </si>
  <si>
    <t>TOPICAL ANTI-INFLAMMATORY STEROIDAL</t>
  </si>
  <si>
    <t>EFAVIRENZ</t>
  </si>
  <si>
    <t>EMTRICITABINE-TENOFOVIR DISOP</t>
  </si>
  <si>
    <t>FARXIGA</t>
  </si>
  <si>
    <t>ANTIHYPERGLYCEMIC-SOD/GLUC COTRANSPORT2(SGLT2) INH</t>
  </si>
  <si>
    <t>FC2 FEMALE CONDOM</t>
  </si>
  <si>
    <t>CONDOMS</t>
  </si>
  <si>
    <t>FONDAPARINUX SODIUM</t>
  </si>
  <si>
    <t>HEPARIN AND RELATED PREPARATIONS</t>
  </si>
  <si>
    <t>FORMOTEROL FUMARATE</t>
  </si>
  <si>
    <t>BETA-ADRENERGIC AGENTS, ORALLY INHALED,LONG ACTING</t>
  </si>
  <si>
    <t>HUMALOG JUNIOR KWIKPEN</t>
  </si>
  <si>
    <t>JARDIANCE</t>
  </si>
  <si>
    <t>LACOSAMIDE</t>
  </si>
  <si>
    <t>LAMIVUDINE-ZIDOVUDINE</t>
  </si>
  <si>
    <t>LANTHANUM CARBONATE</t>
  </si>
  <si>
    <t>LOPINAVIR-RITONAVIR</t>
  </si>
  <si>
    <t>ANTIVIRALS, HIV-SPECIFIC, PROTEASE INHIBITOR COMB</t>
  </si>
  <si>
    <t>LYUMJEV</t>
  </si>
  <si>
    <t>METHAZOLAMIDE</t>
  </si>
  <si>
    <t>CARBONIC ANHYDRASE INHIBITORS</t>
  </si>
  <si>
    <t>NALOCET</t>
  </si>
  <si>
    <t>ORACEA</t>
  </si>
  <si>
    <t>OTREXUP</t>
  </si>
  <si>
    <t>ANTI-ARTHRITIC, FOLATE ANTAGONIST AGENTS</t>
  </si>
  <si>
    <t>PALFORZIA</t>
  </si>
  <si>
    <t>ALLERGENIC EXTRACTS, THERAPEUTIC</t>
  </si>
  <si>
    <t>PHYTONADIONE</t>
  </si>
  <si>
    <t>VITAMIN K PREPARATIONS</t>
  </si>
  <si>
    <t>PRADAXA</t>
  </si>
  <si>
    <t>THROMBIN INHIBITORS, SELECTIVE, DIRECT, REVERSIBLE</t>
  </si>
  <si>
    <t>RENAGEL</t>
  </si>
  <si>
    <t>RESTASIS MULTIDOSE</t>
  </si>
  <si>
    <t>RYTARY</t>
  </si>
  <si>
    <t>SEVELAMER HCL</t>
  </si>
  <si>
    <t>SKYLA</t>
  </si>
  <si>
    <t>SOLIQUA 100-33</t>
  </si>
  <si>
    <t>SUNOSI</t>
  </si>
  <si>
    <t>SYNJARDY XR</t>
  </si>
  <si>
    <t>ANTIHYPERGLYCEMIC-SGLT2 INHIBITOR-BIGUANIDE COMBS.</t>
  </si>
  <si>
    <t>TAVABOROLE</t>
  </si>
  <si>
    <t>TRANYLCYPROMINE SULFATE</t>
  </si>
  <si>
    <t>TRESIBA</t>
  </si>
  <si>
    <t>XIMINO</t>
  </si>
  <si>
    <t>ZETIA</t>
  </si>
  <si>
    <t>LIPOTROPICS</t>
  </si>
  <si>
    <t>NASCOBAL</t>
  </si>
  <si>
    <t>VITAMIN B12 PREPARATIONS</t>
  </si>
  <si>
    <t>ONEXTON</t>
  </si>
  <si>
    <t>ACNE AGENTS,TOPICAL</t>
  </si>
  <si>
    <t>LANTUS SOLOSTAR</t>
  </si>
  <si>
    <t>JANUMET</t>
  </si>
  <si>
    <t>NAYZILAM</t>
  </si>
  <si>
    <t>CORDRAN</t>
  </si>
  <si>
    <t>TRIAMTERENE</t>
  </si>
  <si>
    <t>POTASSIUM SPARING DIURETICS</t>
  </si>
  <si>
    <t>RECTAL/LOWER BOWEL PREP.,GLUCOCORT. (NON-HEMORR)</t>
  </si>
  <si>
    <t>TRADJENTA</t>
  </si>
  <si>
    <t>ANTIHYPERGLYCEMIC, DPP-4 INHIBITORS</t>
  </si>
  <si>
    <t>ZENZEDI</t>
  </si>
  <si>
    <t>CLARINEX-D 12 HOUR</t>
  </si>
  <si>
    <t>2ND GEN ANTIHISTAMINE AND DECONGESTANT COMBINATION</t>
  </si>
  <si>
    <t>CORLANOR</t>
  </si>
  <si>
    <t>HEART RATE REDUCING,SA SELECTIVE I(F) CURRENT INH.</t>
  </si>
  <si>
    <t>DIOVAN HCT</t>
  </si>
  <si>
    <t>ANGIOTENSIN RECEPTOR ANTAG.-THIAZIDE DIURETIC COMB</t>
  </si>
  <si>
    <t>STRIVERDI RESPIMAT</t>
  </si>
  <si>
    <t>BETA-ADRENERGIC AGENTS, INHALED, ULTRA-LONG ACTING</t>
  </si>
  <si>
    <t>INVOKAMET</t>
  </si>
  <si>
    <t>ZOLOFT</t>
  </si>
  <si>
    <t>TAZORAC</t>
  </si>
  <si>
    <t>JANUVIA</t>
  </si>
  <si>
    <t>ZOCOR</t>
  </si>
  <si>
    <t>XTAMPZA ER</t>
  </si>
  <si>
    <t>PHENOHYTRO</t>
  </si>
  <si>
    <t>BELLADONNA ALKALOIDS</t>
  </si>
  <si>
    <t>XARELTO</t>
  </si>
  <si>
    <t>DIRECT FACTOR XA INHIBITORS</t>
  </si>
  <si>
    <t>LAMOTRIGINE (ORANGE)</t>
  </si>
  <si>
    <t>VICTOZA 2-PAK</t>
  </si>
  <si>
    <t>PLAQUENIL</t>
  </si>
  <si>
    <t>ANTIMALARIAL DRUGS</t>
  </si>
  <si>
    <t>EMGALITY PEN</t>
  </si>
  <si>
    <t>LYUMJEV KWIKPEN U-100</t>
  </si>
  <si>
    <t>AVODART</t>
  </si>
  <si>
    <t>BENIGN PROSTATIC HYPERTROPHY/MICTURITION AGENTS</t>
  </si>
  <si>
    <t>TIMOPTIC OCUDOSE</t>
  </si>
  <si>
    <t>MIOTICS AND OTHER INTRAOCULAR PRESSURE REDUCERS</t>
  </si>
  <si>
    <t>FOCALIN XR</t>
  </si>
  <si>
    <t>SYNJARDY</t>
  </si>
  <si>
    <t>BP 10-1</t>
  </si>
  <si>
    <t>TOPICAL SULFONAMIDES</t>
  </si>
  <si>
    <t>REPATHA PUSHTRONEX</t>
  </si>
  <si>
    <t>ANTIHYPERLIPIDEMIC - PCSK9 INHIBITORS</t>
  </si>
  <si>
    <t>EXELON</t>
  </si>
  <si>
    <t>CHOLINESTERASE INHIBITORS</t>
  </si>
  <si>
    <t>ELIQUIS</t>
  </si>
  <si>
    <t>PROGRAF</t>
  </si>
  <si>
    <t>ENTECAVIR</t>
  </si>
  <si>
    <t>INVOKANA</t>
  </si>
  <si>
    <t>APRISO</t>
  </si>
  <si>
    <t>MOTEGRITY</t>
  </si>
  <si>
    <t>INTESTINAL MOTILITY STIMULANTS</t>
  </si>
  <si>
    <t>TALICIA</t>
  </si>
  <si>
    <t>JENTADUETO</t>
  </si>
  <si>
    <t>LOKELMA</t>
  </si>
  <si>
    <t>DIOVAN</t>
  </si>
  <si>
    <t>MYFORTIC</t>
  </si>
  <si>
    <t>EUCRISA</t>
  </si>
  <si>
    <t>TOP. ANTI-INFLAM.,PHOSPHODIESTERASE-4 (PDE4) INHIB</t>
  </si>
  <si>
    <t>PLEXION</t>
  </si>
  <si>
    <t>TRELEGY ELLIPTA</t>
  </si>
  <si>
    <t>BETA-ADRENERGIC-ANTICHOLINERGIC-GLUCOCORT, INHALED</t>
  </si>
  <si>
    <t>XIGDUO XR</t>
  </si>
  <si>
    <t>JANUMET XR</t>
  </si>
  <si>
    <t>ZORVOLEX</t>
  </si>
  <si>
    <t>NSAIDS, CYCLOOXYGENASE INHIBITOR - TYPE ANALGESICS</t>
  </si>
  <si>
    <t>GVOKE HYPOPEN 2-PACK</t>
  </si>
  <si>
    <t>AGENTS TO TREAT HYPOGLYCEMIA (HYPERGLYCEMICS)</t>
  </si>
  <si>
    <t>TYRVAYA</t>
  </si>
  <si>
    <t>GRALISE</t>
  </si>
  <si>
    <t>POSTHERPETIC NEURALGIA AGENTS</t>
  </si>
  <si>
    <t>Cigna Health &amp; Life Insurance Company</t>
  </si>
  <si>
    <t>Cigna Pharmacy Management</t>
  </si>
  <si>
    <t>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</si>
</sst>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26"/>
  <sheetViews>
    <sheetView tabSelected="1" zoomScaleNormal="100" zoomScaleSheetLayoutView="100" zoomScalePageLayoutView="115" workbookViewId="0">
      <selection activeCell="C7" sqref="C7:C8"/>
    </sheetView>
  </sheetViews>
  <sheetFormatPr defaultColWidth="9.28515625" defaultRowHeight="15" x14ac:dyDescent="0.2"/>
  <cols>
    <col min="1" max="1" width="23" style="17" customWidth="1"/>
    <col min="2" max="2" width="55" style="17" customWidth="1"/>
    <col min="3" max="3" width="45.7109375" style="17" customWidth="1"/>
    <col min="4" max="16384" width="9.28515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f ca="1">YEAR(NOW())</f>
        <v>2022</v>
      </c>
    </row>
    <row r="7" spans="1:3" ht="15.75" x14ac:dyDescent="0.2">
      <c r="A7" s="51" t="s">
        <v>3</v>
      </c>
      <c r="B7" s="52" t="s">
        <v>10</v>
      </c>
      <c r="C7" s="53">
        <v>67369</v>
      </c>
    </row>
    <row r="8" spans="1:3" ht="15.75" x14ac:dyDescent="0.2">
      <c r="A8" s="51" t="s">
        <v>4</v>
      </c>
      <c r="B8" s="52" t="s">
        <v>5</v>
      </c>
      <c r="C8" s="73" t="s">
        <v>853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zoomScale="80" zoomScaleNormal="80" zoomScaleSheetLayoutView="85" zoomScalePageLayoutView="90" workbookViewId="0">
      <selection activeCell="B20" sqref="B20"/>
    </sheetView>
  </sheetViews>
  <sheetFormatPr defaultColWidth="50.7109375" defaultRowHeight="15" x14ac:dyDescent="0.2"/>
  <cols>
    <col min="1" max="1" width="57.28515625" style="1" customWidth="1"/>
    <col min="2" max="2" width="29.7109375" style="1" customWidth="1"/>
    <col min="3" max="3" width="37.42578125" style="1" customWidth="1"/>
    <col min="4" max="16384" width="50.71093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Cigna Health &amp; Life Insurance Company</v>
      </c>
      <c r="B7" s="74"/>
      <c r="C7" s="74"/>
    </row>
    <row r="8" spans="1:3" ht="16.5" customHeight="1" x14ac:dyDescent="0.25">
      <c r="A8" s="60" t="str">
        <f ca="1">"Calendar Year: "&amp;'Cover page'!C6</f>
        <v>Calendar Year: 2022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 ca="1">'Cover page'!C6&amp; " Total Paid Dollar Amount (PMPM)"</f>
        <v>2022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15.52069602154698</v>
      </c>
      <c r="C12" s="25">
        <f>B12/B19</f>
        <v>2.5882628892920478E-2</v>
      </c>
    </row>
    <row r="13" spans="1:3" ht="45.75" customHeight="1" x14ac:dyDescent="0.25">
      <c r="A13" s="12" t="s">
        <v>57</v>
      </c>
      <c r="B13" s="77">
        <v>10.230694779355789</v>
      </c>
      <c r="C13" s="25">
        <f>B13/B19</f>
        <v>1.706091504679904E-2</v>
      </c>
    </row>
    <row r="14" spans="1:3" ht="45" customHeight="1" x14ac:dyDescent="0.25">
      <c r="A14" s="12" t="s">
        <v>58</v>
      </c>
      <c r="B14" s="77">
        <v>89.765471172351511</v>
      </c>
      <c r="C14" s="25">
        <f>B14/B19</f>
        <v>0.14969472854353028</v>
      </c>
    </row>
    <row r="15" spans="1:3" ht="45" customHeight="1" x14ac:dyDescent="0.25">
      <c r="A15" s="12" t="s">
        <v>47</v>
      </c>
      <c r="B15" s="26">
        <f>SUM(B12:B14)</f>
        <v>115.51686197325428</v>
      </c>
      <c r="C15" s="25">
        <f>B15/B19</f>
        <v>0.1926382724832498</v>
      </c>
    </row>
    <row r="16" spans="1:3" ht="45" customHeight="1" x14ac:dyDescent="0.25">
      <c r="A16" s="117" t="s">
        <v>54</v>
      </c>
      <c r="B16" s="78">
        <f>+YoYcompofPrem!B15</f>
        <v>-25.23</v>
      </c>
      <c r="C16" s="25">
        <f>B16/B19</f>
        <v>-4.2074062017696548E-2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 ca="1">'Cover page'!C6</f>
        <v>2022</v>
      </c>
      <c r="C18" s="63"/>
    </row>
    <row r="19" spans="1:3" ht="45" customHeight="1" x14ac:dyDescent="0.25">
      <c r="A19" s="12" t="s">
        <v>53</v>
      </c>
      <c r="B19" s="90">
        <f>+YoYcompofPrem!B29</f>
        <v>599.65686197325431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3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zoomScale="80" zoomScaleNormal="80" zoomScaleSheetLayoutView="115" zoomScalePageLayoutView="85" workbookViewId="0">
      <selection activeCell="C19" sqref="C19"/>
    </sheetView>
  </sheetViews>
  <sheetFormatPr defaultColWidth="9.28515625" defaultRowHeight="15" x14ac:dyDescent="0.2"/>
  <cols>
    <col min="1" max="1" width="46.7109375" style="1" customWidth="1"/>
    <col min="2" max="4" width="28.7109375" style="1" customWidth="1"/>
    <col min="5" max="16384" width="9.28515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Cigna Health &amp; Life Insurance Company</v>
      </c>
      <c r="B7" s="71"/>
      <c r="C7" s="45"/>
      <c r="D7" s="45"/>
    </row>
    <row r="8" spans="1:4" ht="16.5" customHeight="1" x14ac:dyDescent="0.25">
      <c r="A8" s="2" t="str">
        <f ca="1">"Calendar Year: "&amp;'Cover page'!C6</f>
        <v>Calendar Year: 2022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 ca="1">'Cover page'!C6&amp; " Total Annual Plan Spending (i.e., Allowed) Dollar Amount (PMPM)"</f>
        <v>2022 Total Annual Plan Spending (i.e., Allowed) Dollar Amount (PMPM)</v>
      </c>
      <c r="C11" s="20" t="str">
        <f ca="1">'Cover page'!C6-1&amp; " Total Annual Plan Spending (i.e., Allowed) Dollar Amount (PMPM)"</f>
        <v>2021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22.840396829726643</v>
      </c>
      <c r="C12" s="79">
        <v>22.074247425202476</v>
      </c>
      <c r="D12" s="25">
        <f>B12/C12-1</f>
        <v>3.4707838041601491E-2</v>
      </c>
    </row>
    <row r="13" spans="1:4" ht="54.75" customHeight="1" x14ac:dyDescent="0.25">
      <c r="A13" s="12" t="s">
        <v>60</v>
      </c>
      <c r="B13" s="79">
        <v>11.444614161147449</v>
      </c>
      <c r="C13" s="79">
        <v>15.291645196354477</v>
      </c>
      <c r="D13" s="25">
        <f>B13/C13-1</f>
        <v>-0.25157731465834421</v>
      </c>
    </row>
    <row r="14" spans="1:4" ht="47.25" x14ac:dyDescent="0.25">
      <c r="A14" s="12" t="s">
        <v>58</v>
      </c>
      <c r="B14" s="79">
        <v>93.53286805159793</v>
      </c>
      <c r="C14" s="79">
        <v>83.44027052014556</v>
      </c>
      <c r="D14" s="25">
        <f>B14/C14-1</f>
        <v>0.1209559541039078</v>
      </c>
    </row>
    <row r="15" spans="1:4" ht="45" customHeight="1" x14ac:dyDescent="0.25">
      <c r="A15" s="12" t="s">
        <v>55</v>
      </c>
      <c r="B15" s="37">
        <f>SUM(B12:B14)</f>
        <v>127.81787904247201</v>
      </c>
      <c r="C15" s="37">
        <f>SUM(C12:C14)</f>
        <v>120.80616314170251</v>
      </c>
      <c r="D15" s="25">
        <f>B15/C15-1</f>
        <v>5.8041044582675339E-2</v>
      </c>
    </row>
    <row r="16" spans="1:4" ht="45" customHeight="1" x14ac:dyDescent="0.25">
      <c r="A16" s="12" t="s">
        <v>40</v>
      </c>
      <c r="B16" s="78">
        <f>+YoYcompofPrem!B15</f>
        <v>-25.23</v>
      </c>
      <c r="C16" s="78">
        <f>+YoYcompofPrem!C15</f>
        <v>-22.18</v>
      </c>
      <c r="D16" s="25">
        <f>B16/C16-1</f>
        <v>0.13751127141568986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 ca="1">'Cover page'!C6</f>
        <v>2022</v>
      </c>
      <c r="C18" s="8">
        <f ca="1">B18-1</f>
        <v>2021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599.65686197325431</v>
      </c>
      <c r="C19" s="79">
        <f>+YoYcompofPrem!C29</f>
        <v>600.32484294612925</v>
      </c>
      <c r="D19" s="25">
        <f>B19/C19-1</f>
        <v>-1.1126992006473824E-3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1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:D73"/>
  <sheetViews>
    <sheetView zoomScale="80" zoomScaleNormal="80" zoomScaleSheetLayoutView="100" zoomScalePageLayoutView="85" workbookViewId="0">
      <selection activeCell="E37" sqref="E37"/>
    </sheetView>
  </sheetViews>
  <sheetFormatPr defaultColWidth="9.28515625" defaultRowHeight="15" x14ac:dyDescent="0.2"/>
  <cols>
    <col min="1" max="1" width="64.28515625" style="1" customWidth="1"/>
    <col min="2" max="4" width="22.7109375" style="1" customWidth="1"/>
    <col min="5" max="16384" width="9.28515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Cigna Health &amp; Life Insurance Company</v>
      </c>
      <c r="B7" s="71"/>
      <c r="C7" s="72"/>
      <c r="D7" s="45"/>
    </row>
    <row r="8" spans="1:4" ht="16.5" customHeight="1" x14ac:dyDescent="0.25">
      <c r="A8" s="2" t="str">
        <f ca="1">"Calendar Year: "&amp;'Cover page'!C6</f>
        <v>Calendar Year: 2022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 ca="1">'Cover page'!$C6&amp; " (PMPM)"</f>
        <v>2022 (PMPM)</v>
      </c>
      <c r="C10" s="20" t="str">
        <f ca="1">'Cover page'!$C6-1&amp; " (PMPM)"</f>
        <v>2021 (PMPM)</v>
      </c>
      <c r="D10" s="20" t="s">
        <v>75</v>
      </c>
    </row>
    <row r="11" spans="1:4" ht="31.5" x14ac:dyDescent="0.25">
      <c r="A11" s="12" t="s">
        <v>61</v>
      </c>
      <c r="B11" s="80">
        <v>115.51686197325427</v>
      </c>
      <c r="C11" s="80">
        <v>111.5048429461294</v>
      </c>
      <c r="D11" s="30">
        <f>B11-C11</f>
        <v>4.0120190271248646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/>
      <c r="C13" s="80"/>
      <c r="D13" s="30">
        <f>B13-C13</f>
        <v>0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-25.23</v>
      </c>
      <c r="C15" s="81">
        <v>-22.18</v>
      </c>
      <c r="D15" s="70">
        <f>B15-C15</f>
        <v>-3.0500000000000007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437.58</v>
      </c>
      <c r="C17" s="80">
        <v>441.35</v>
      </c>
      <c r="D17" s="30">
        <f>B17-C17</f>
        <v>-3.7700000000000387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37.72</v>
      </c>
      <c r="C19" s="82">
        <v>38.92</v>
      </c>
      <c r="D19" s="34">
        <f>B19-C19</f>
        <v>-1.2000000000000028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10.72</v>
      </c>
      <c r="C21" s="80">
        <v>11.06</v>
      </c>
      <c r="D21" s="30">
        <f>B21-C21</f>
        <v>-0.33999999999999986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13.36</v>
      </c>
      <c r="C23" s="80">
        <v>12.75</v>
      </c>
      <c r="D23" s="30">
        <f>B23-C23</f>
        <v>0.60999999999999943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v>9.99</v>
      </c>
      <c r="C25" s="80">
        <v>6.92</v>
      </c>
      <c r="D25" s="30">
        <f>B25-C25</f>
        <v>3.0700000000000003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/>
      <c r="C27" s="80"/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599.65686197325431</v>
      </c>
      <c r="C29" s="30">
        <f>SUM(C11:C27)</f>
        <v>600.32484294612925</v>
      </c>
      <c r="D29" s="30">
        <f>B29-C29</f>
        <v>-0.66798097287494329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 ca="1">'Cover page'!C6</f>
        <v>2022</v>
      </c>
      <c r="C31" s="39">
        <f ca="1">B31-1</f>
        <v>2021</v>
      </c>
    </row>
    <row r="32" spans="1:4" ht="15.75" x14ac:dyDescent="0.25">
      <c r="A32" s="12" t="s">
        <v>37</v>
      </c>
      <c r="B32" s="83">
        <v>2336396</v>
      </c>
      <c r="C32" s="83">
        <v>2515566</v>
      </c>
    </row>
    <row r="33" spans="1:4" ht="31.5" x14ac:dyDescent="0.25">
      <c r="A33" s="12" t="s">
        <v>64</v>
      </c>
      <c r="B33" s="83">
        <v>2336396</v>
      </c>
      <c r="C33" s="83">
        <v>2526115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7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558"/>
  <sheetViews>
    <sheetView zoomScale="80" zoomScaleNormal="80" zoomScaleSheetLayoutView="83" workbookViewId="0">
      <selection activeCell="A16" sqref="A16"/>
    </sheetView>
  </sheetViews>
  <sheetFormatPr defaultColWidth="9.28515625" defaultRowHeight="15" x14ac:dyDescent="0.2"/>
  <cols>
    <col min="1" max="1" width="73.7109375" style="1" customWidth="1"/>
    <col min="2" max="2" width="55.42578125" style="1" customWidth="1"/>
    <col min="3" max="16384" width="9.28515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 ca="1">"Calendar Year: "&amp;'Cover page'!C6</f>
        <v>Calendar Year: 2022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777</v>
      </c>
      <c r="B11" s="19" t="s">
        <v>778</v>
      </c>
    </row>
    <row r="12" spans="1:10" x14ac:dyDescent="0.2">
      <c r="A12" s="19" t="s">
        <v>743</v>
      </c>
      <c r="B12" s="19" t="s">
        <v>735</v>
      </c>
    </row>
    <row r="13" spans="1:10" x14ac:dyDescent="0.2">
      <c r="A13" s="19" t="s">
        <v>550</v>
      </c>
      <c r="B13" s="19" t="s">
        <v>98</v>
      </c>
    </row>
    <row r="14" spans="1:10" x14ac:dyDescent="0.2">
      <c r="A14" s="19" t="s">
        <v>779</v>
      </c>
      <c r="B14" s="19" t="s">
        <v>780</v>
      </c>
    </row>
    <row r="15" spans="1:10" x14ac:dyDescent="0.2">
      <c r="A15" s="19" t="s">
        <v>498</v>
      </c>
      <c r="B15" s="19" t="s">
        <v>183</v>
      </c>
    </row>
    <row r="16" spans="1:10" x14ac:dyDescent="0.2">
      <c r="A16" s="19" t="s">
        <v>168</v>
      </c>
      <c r="B16" s="19" t="s">
        <v>98</v>
      </c>
    </row>
    <row r="17" spans="1:2" x14ac:dyDescent="0.2">
      <c r="A17" s="19" t="s">
        <v>781</v>
      </c>
      <c r="B17" s="19" t="s">
        <v>95</v>
      </c>
    </row>
    <row r="18" spans="1:2" x14ac:dyDescent="0.2">
      <c r="A18" s="19" t="s">
        <v>563</v>
      </c>
      <c r="B18" s="19" t="s">
        <v>196</v>
      </c>
    </row>
    <row r="19" spans="1:2" x14ac:dyDescent="0.2">
      <c r="A19" s="19" t="s">
        <v>283</v>
      </c>
      <c r="B19" s="19" t="s">
        <v>133</v>
      </c>
    </row>
    <row r="20" spans="1:2" x14ac:dyDescent="0.2">
      <c r="A20" s="19" t="s">
        <v>213</v>
      </c>
      <c r="B20" s="19" t="s">
        <v>188</v>
      </c>
    </row>
    <row r="21" spans="1:2" x14ac:dyDescent="0.2">
      <c r="A21" s="19" t="s">
        <v>782</v>
      </c>
      <c r="B21" s="19" t="s">
        <v>701</v>
      </c>
    </row>
    <row r="22" spans="1:2" x14ac:dyDescent="0.2">
      <c r="A22" s="19" t="s">
        <v>611</v>
      </c>
      <c r="B22" s="19" t="s">
        <v>135</v>
      </c>
    </row>
    <row r="23" spans="1:2" x14ac:dyDescent="0.2">
      <c r="A23" s="19" t="s">
        <v>318</v>
      </c>
      <c r="B23" s="19" t="s">
        <v>319</v>
      </c>
    </row>
    <row r="24" spans="1:2" x14ac:dyDescent="0.2">
      <c r="A24" s="19" t="s">
        <v>783</v>
      </c>
      <c r="B24" s="19" t="s">
        <v>216</v>
      </c>
    </row>
    <row r="25" spans="1:2" x14ac:dyDescent="0.2">
      <c r="A25" s="19" t="s">
        <v>773</v>
      </c>
      <c r="B25" s="19" t="s">
        <v>95</v>
      </c>
    </row>
    <row r="26" spans="1:2" x14ac:dyDescent="0.2">
      <c r="A26" s="19" t="s">
        <v>187</v>
      </c>
      <c r="B26" s="19" t="s">
        <v>188</v>
      </c>
    </row>
    <row r="27" spans="1:2" x14ac:dyDescent="0.2">
      <c r="A27" s="19" t="s">
        <v>292</v>
      </c>
      <c r="B27" s="19" t="s">
        <v>291</v>
      </c>
    </row>
    <row r="28" spans="1:2" x14ac:dyDescent="0.2">
      <c r="A28" s="19" t="s">
        <v>733</v>
      </c>
      <c r="B28" s="19" t="s">
        <v>188</v>
      </c>
    </row>
    <row r="29" spans="1:2" x14ac:dyDescent="0.2">
      <c r="A29" s="19" t="s">
        <v>308</v>
      </c>
      <c r="B29" s="19" t="s">
        <v>190</v>
      </c>
    </row>
    <row r="30" spans="1:2" x14ac:dyDescent="0.2">
      <c r="A30" s="19" t="s">
        <v>593</v>
      </c>
      <c r="B30" s="19" t="s">
        <v>594</v>
      </c>
    </row>
    <row r="31" spans="1:2" x14ac:dyDescent="0.2">
      <c r="A31" s="19" t="s">
        <v>542</v>
      </c>
      <c r="B31" s="19" t="s">
        <v>543</v>
      </c>
    </row>
    <row r="32" spans="1:2" x14ac:dyDescent="0.2">
      <c r="A32" s="19" t="s">
        <v>784</v>
      </c>
      <c r="B32" s="19" t="s">
        <v>731</v>
      </c>
    </row>
    <row r="33" spans="1:2" x14ac:dyDescent="0.2">
      <c r="A33" s="19" t="s">
        <v>496</v>
      </c>
      <c r="B33" s="19" t="s">
        <v>355</v>
      </c>
    </row>
    <row r="34" spans="1:2" x14ac:dyDescent="0.2">
      <c r="A34" s="19" t="s">
        <v>521</v>
      </c>
      <c r="B34" s="19" t="s">
        <v>522</v>
      </c>
    </row>
    <row r="35" spans="1:2" x14ac:dyDescent="0.2">
      <c r="A35" s="19" t="s">
        <v>254</v>
      </c>
      <c r="B35" s="19" t="s">
        <v>138</v>
      </c>
    </row>
    <row r="36" spans="1:2" x14ac:dyDescent="0.2">
      <c r="A36" s="19" t="s">
        <v>471</v>
      </c>
      <c r="B36" s="19" t="s">
        <v>472</v>
      </c>
    </row>
    <row r="37" spans="1:2" x14ac:dyDescent="0.2">
      <c r="A37" s="1" t="s">
        <v>356</v>
      </c>
      <c r="B37" s="1" t="s">
        <v>95</v>
      </c>
    </row>
    <row r="38" spans="1:2" x14ac:dyDescent="0.2">
      <c r="A38" s="1" t="s">
        <v>575</v>
      </c>
      <c r="B38" s="1" t="s">
        <v>137</v>
      </c>
    </row>
    <row r="39" spans="1:2" x14ac:dyDescent="0.2">
      <c r="A39" s="1" t="s">
        <v>453</v>
      </c>
      <c r="B39" s="1" t="s">
        <v>454</v>
      </c>
    </row>
    <row r="40" spans="1:2" x14ac:dyDescent="0.2">
      <c r="A40" s="1" t="s">
        <v>732</v>
      </c>
      <c r="B40" s="1" t="s">
        <v>228</v>
      </c>
    </row>
    <row r="41" spans="1:2" x14ac:dyDescent="0.2">
      <c r="A41" s="1" t="s">
        <v>362</v>
      </c>
      <c r="B41" s="1" t="s">
        <v>104</v>
      </c>
    </row>
    <row r="42" spans="1:2" x14ac:dyDescent="0.2">
      <c r="A42" s="1" t="s">
        <v>429</v>
      </c>
      <c r="B42" s="1" t="s">
        <v>430</v>
      </c>
    </row>
    <row r="43" spans="1:2" x14ac:dyDescent="0.2">
      <c r="A43" s="1" t="s">
        <v>375</v>
      </c>
      <c r="B43" s="1" t="s">
        <v>364</v>
      </c>
    </row>
    <row r="44" spans="1:2" x14ac:dyDescent="0.2">
      <c r="A44" s="1" t="s">
        <v>403</v>
      </c>
      <c r="B44" s="1" t="s">
        <v>404</v>
      </c>
    </row>
    <row r="45" spans="1:2" x14ac:dyDescent="0.2">
      <c r="A45" s="1" t="s">
        <v>525</v>
      </c>
      <c r="B45" s="1" t="s">
        <v>526</v>
      </c>
    </row>
    <row r="46" spans="1:2" x14ac:dyDescent="0.2">
      <c r="A46" s="1" t="s">
        <v>159</v>
      </c>
      <c r="B46" s="1" t="s">
        <v>98</v>
      </c>
    </row>
    <row r="47" spans="1:2" x14ac:dyDescent="0.2">
      <c r="A47" s="1" t="s">
        <v>491</v>
      </c>
      <c r="B47" s="1" t="s">
        <v>434</v>
      </c>
    </row>
    <row r="48" spans="1:2" x14ac:dyDescent="0.2">
      <c r="A48" s="1" t="s">
        <v>361</v>
      </c>
      <c r="B48" s="1" t="s">
        <v>98</v>
      </c>
    </row>
    <row r="49" spans="1:2" x14ac:dyDescent="0.2">
      <c r="A49" s="1" t="s">
        <v>713</v>
      </c>
      <c r="B49" s="1" t="s">
        <v>175</v>
      </c>
    </row>
    <row r="50" spans="1:2" x14ac:dyDescent="0.2">
      <c r="A50" s="1" t="s">
        <v>623</v>
      </c>
      <c r="B50" s="1" t="s">
        <v>120</v>
      </c>
    </row>
    <row r="51" spans="1:2" x14ac:dyDescent="0.2">
      <c r="A51" s="1" t="s">
        <v>485</v>
      </c>
      <c r="B51" s="1" t="s">
        <v>486</v>
      </c>
    </row>
    <row r="52" spans="1:2" x14ac:dyDescent="0.2">
      <c r="A52" s="1" t="s">
        <v>632</v>
      </c>
      <c r="B52" s="1" t="s">
        <v>633</v>
      </c>
    </row>
    <row r="53" spans="1:2" x14ac:dyDescent="0.2">
      <c r="A53" s="1" t="s">
        <v>606</v>
      </c>
      <c r="B53" s="1" t="s">
        <v>454</v>
      </c>
    </row>
    <row r="54" spans="1:2" x14ac:dyDescent="0.2">
      <c r="A54" s="1" t="s">
        <v>317</v>
      </c>
      <c r="B54" s="1" t="s">
        <v>98</v>
      </c>
    </row>
    <row r="55" spans="1:2" x14ac:dyDescent="0.2">
      <c r="A55" s="1" t="s">
        <v>229</v>
      </c>
      <c r="B55" s="1" t="s">
        <v>131</v>
      </c>
    </row>
    <row r="56" spans="1:2" x14ac:dyDescent="0.2">
      <c r="A56" s="1" t="s">
        <v>688</v>
      </c>
      <c r="B56" s="1" t="s">
        <v>689</v>
      </c>
    </row>
    <row r="57" spans="1:2" x14ac:dyDescent="0.2">
      <c r="A57" s="1" t="s">
        <v>303</v>
      </c>
      <c r="B57" s="1" t="s">
        <v>190</v>
      </c>
    </row>
    <row r="58" spans="1:2" x14ac:dyDescent="0.2">
      <c r="A58" s="1" t="s">
        <v>785</v>
      </c>
      <c r="B58" s="1" t="s">
        <v>786</v>
      </c>
    </row>
    <row r="59" spans="1:2" x14ac:dyDescent="0.2">
      <c r="A59" s="1" t="s">
        <v>617</v>
      </c>
      <c r="B59" s="1" t="s">
        <v>618</v>
      </c>
    </row>
    <row r="60" spans="1:2" x14ac:dyDescent="0.2">
      <c r="A60" s="1" t="s">
        <v>352</v>
      </c>
      <c r="B60" s="1" t="s">
        <v>120</v>
      </c>
    </row>
    <row r="61" spans="1:2" x14ac:dyDescent="0.2">
      <c r="A61" s="1" t="s">
        <v>86</v>
      </c>
      <c r="B61" s="1" t="s">
        <v>85</v>
      </c>
    </row>
    <row r="62" spans="1:2" x14ac:dyDescent="0.2">
      <c r="A62" s="1" t="s">
        <v>630</v>
      </c>
      <c r="B62" s="1" t="s">
        <v>631</v>
      </c>
    </row>
    <row r="63" spans="1:2" x14ac:dyDescent="0.2">
      <c r="A63" s="1" t="s">
        <v>367</v>
      </c>
      <c r="B63" s="1" t="s">
        <v>368</v>
      </c>
    </row>
    <row r="64" spans="1:2" x14ac:dyDescent="0.2">
      <c r="A64" s="1" t="s">
        <v>353</v>
      </c>
      <c r="B64" s="1" t="s">
        <v>120</v>
      </c>
    </row>
    <row r="65" spans="1:2" x14ac:dyDescent="0.2">
      <c r="A65" s="1" t="s">
        <v>97</v>
      </c>
      <c r="B65" s="1" t="s">
        <v>98</v>
      </c>
    </row>
    <row r="66" spans="1:2" x14ac:dyDescent="0.2">
      <c r="A66" s="1" t="s">
        <v>412</v>
      </c>
      <c r="B66" s="1" t="s">
        <v>98</v>
      </c>
    </row>
    <row r="67" spans="1:2" x14ac:dyDescent="0.2">
      <c r="A67" s="1" t="s">
        <v>583</v>
      </c>
      <c r="B67" s="1" t="s">
        <v>120</v>
      </c>
    </row>
    <row r="68" spans="1:2" x14ac:dyDescent="0.2">
      <c r="A68" s="1" t="s">
        <v>446</v>
      </c>
      <c r="B68" s="1" t="s">
        <v>104</v>
      </c>
    </row>
    <row r="69" spans="1:2" x14ac:dyDescent="0.2">
      <c r="A69" s="1" t="s">
        <v>214</v>
      </c>
      <c r="B69" s="1" t="s">
        <v>215</v>
      </c>
    </row>
    <row r="70" spans="1:2" x14ac:dyDescent="0.2">
      <c r="A70" s="1" t="s">
        <v>604</v>
      </c>
      <c r="B70" s="1" t="s">
        <v>787</v>
      </c>
    </row>
    <row r="71" spans="1:2" x14ac:dyDescent="0.2">
      <c r="A71" s="1" t="s">
        <v>480</v>
      </c>
      <c r="B71" s="1" t="s">
        <v>360</v>
      </c>
    </row>
    <row r="72" spans="1:2" x14ac:dyDescent="0.2">
      <c r="A72" s="1" t="s">
        <v>702</v>
      </c>
      <c r="B72" s="1" t="s">
        <v>400</v>
      </c>
    </row>
    <row r="73" spans="1:2" x14ac:dyDescent="0.2">
      <c r="A73" s="1" t="s">
        <v>605</v>
      </c>
      <c r="B73" s="1" t="s">
        <v>294</v>
      </c>
    </row>
    <row r="74" spans="1:2" x14ac:dyDescent="0.2">
      <c r="A74" s="1" t="s">
        <v>142</v>
      </c>
      <c r="B74" s="1" t="s">
        <v>143</v>
      </c>
    </row>
    <row r="75" spans="1:2" x14ac:dyDescent="0.2">
      <c r="A75" s="1" t="s">
        <v>149</v>
      </c>
      <c r="B75" s="1" t="s">
        <v>133</v>
      </c>
    </row>
    <row r="76" spans="1:2" x14ac:dyDescent="0.2">
      <c r="A76" s="1" t="s">
        <v>423</v>
      </c>
      <c r="B76" s="1" t="s">
        <v>95</v>
      </c>
    </row>
    <row r="77" spans="1:2" x14ac:dyDescent="0.2">
      <c r="A77" s="1" t="s">
        <v>700</v>
      </c>
      <c r="B77" s="1" t="s">
        <v>701</v>
      </c>
    </row>
    <row r="78" spans="1:2" x14ac:dyDescent="0.2">
      <c r="A78" s="1" t="s">
        <v>517</v>
      </c>
      <c r="B78" s="1" t="s">
        <v>98</v>
      </c>
    </row>
    <row r="79" spans="1:2" x14ac:dyDescent="0.2">
      <c r="A79" s="1" t="s">
        <v>315</v>
      </c>
      <c r="B79" s="1" t="s">
        <v>316</v>
      </c>
    </row>
    <row r="80" spans="1:2" x14ac:dyDescent="0.2">
      <c r="A80" s="1" t="s">
        <v>520</v>
      </c>
      <c r="B80" s="1" t="s">
        <v>116</v>
      </c>
    </row>
    <row r="81" spans="1:2" x14ac:dyDescent="0.2">
      <c r="A81" s="1" t="s">
        <v>584</v>
      </c>
      <c r="B81" s="1" t="s">
        <v>585</v>
      </c>
    </row>
    <row r="82" spans="1:2" x14ac:dyDescent="0.2">
      <c r="A82" s="1" t="s">
        <v>532</v>
      </c>
      <c r="B82" s="1" t="s">
        <v>533</v>
      </c>
    </row>
    <row r="83" spans="1:2" x14ac:dyDescent="0.2">
      <c r="A83" s="1" t="s">
        <v>458</v>
      </c>
      <c r="B83" s="1" t="s">
        <v>185</v>
      </c>
    </row>
    <row r="84" spans="1:2" x14ac:dyDescent="0.2">
      <c r="A84" s="1" t="s">
        <v>154</v>
      </c>
      <c r="B84" s="1" t="s">
        <v>155</v>
      </c>
    </row>
    <row r="85" spans="1:2" x14ac:dyDescent="0.2">
      <c r="A85" s="1" t="s">
        <v>619</v>
      </c>
      <c r="B85" s="1" t="s">
        <v>98</v>
      </c>
    </row>
    <row r="86" spans="1:2" x14ac:dyDescent="0.2">
      <c r="A86" s="1" t="s">
        <v>408</v>
      </c>
      <c r="B86" s="1" t="s">
        <v>98</v>
      </c>
    </row>
    <row r="87" spans="1:2" x14ac:dyDescent="0.2">
      <c r="A87" s="1" t="s">
        <v>220</v>
      </c>
      <c r="B87" s="1" t="s">
        <v>221</v>
      </c>
    </row>
    <row r="88" spans="1:2" x14ac:dyDescent="0.2">
      <c r="A88" s="1" t="s">
        <v>788</v>
      </c>
      <c r="B88" s="1" t="s">
        <v>789</v>
      </c>
    </row>
    <row r="89" spans="1:2" x14ac:dyDescent="0.2">
      <c r="A89" s="1" t="s">
        <v>662</v>
      </c>
      <c r="B89" s="1" t="s">
        <v>203</v>
      </c>
    </row>
    <row r="90" spans="1:2" x14ac:dyDescent="0.2">
      <c r="A90" s="1" t="s">
        <v>427</v>
      </c>
      <c r="B90" s="1" t="s">
        <v>428</v>
      </c>
    </row>
    <row r="91" spans="1:2" x14ac:dyDescent="0.2">
      <c r="A91" s="1" t="s">
        <v>769</v>
      </c>
      <c r="B91" s="1" t="s">
        <v>770</v>
      </c>
    </row>
    <row r="92" spans="1:2" x14ac:dyDescent="0.2">
      <c r="A92" s="1" t="s">
        <v>469</v>
      </c>
      <c r="B92" s="1" t="s">
        <v>88</v>
      </c>
    </row>
    <row r="93" spans="1:2" x14ac:dyDescent="0.2">
      <c r="A93" s="1" t="s">
        <v>790</v>
      </c>
      <c r="B93" s="1" t="s">
        <v>215</v>
      </c>
    </row>
    <row r="94" spans="1:2" x14ac:dyDescent="0.2">
      <c r="A94" s="1" t="s">
        <v>323</v>
      </c>
      <c r="B94" s="1" t="s">
        <v>324</v>
      </c>
    </row>
    <row r="95" spans="1:2" x14ac:dyDescent="0.2">
      <c r="A95" s="1" t="s">
        <v>492</v>
      </c>
      <c r="B95" s="1" t="s">
        <v>493</v>
      </c>
    </row>
    <row r="96" spans="1:2" x14ac:dyDescent="0.2">
      <c r="A96" s="1" t="s">
        <v>204</v>
      </c>
      <c r="B96" s="1" t="s">
        <v>205</v>
      </c>
    </row>
    <row r="97" spans="1:2" x14ac:dyDescent="0.2">
      <c r="A97" s="1" t="s">
        <v>128</v>
      </c>
      <c r="B97" s="1" t="s">
        <v>129</v>
      </c>
    </row>
    <row r="98" spans="1:2" x14ac:dyDescent="0.2">
      <c r="A98" s="1" t="s">
        <v>393</v>
      </c>
      <c r="B98" s="1" t="s">
        <v>394</v>
      </c>
    </row>
    <row r="99" spans="1:2" x14ac:dyDescent="0.2">
      <c r="A99" s="1" t="s">
        <v>284</v>
      </c>
      <c r="B99" s="1" t="s">
        <v>98</v>
      </c>
    </row>
    <row r="100" spans="1:2" x14ac:dyDescent="0.2">
      <c r="A100" s="1" t="s">
        <v>166</v>
      </c>
      <c r="B100" s="1" t="s">
        <v>167</v>
      </c>
    </row>
    <row r="101" spans="1:2" x14ac:dyDescent="0.2">
      <c r="A101" s="1" t="s">
        <v>286</v>
      </c>
      <c r="B101" s="1" t="s">
        <v>133</v>
      </c>
    </row>
    <row r="102" spans="1:2" x14ac:dyDescent="0.2">
      <c r="A102" s="1" t="s">
        <v>163</v>
      </c>
      <c r="B102" s="1" t="s">
        <v>164</v>
      </c>
    </row>
    <row r="103" spans="1:2" x14ac:dyDescent="0.2">
      <c r="A103" s="1" t="s">
        <v>576</v>
      </c>
      <c r="B103" s="1" t="s">
        <v>319</v>
      </c>
    </row>
    <row r="104" spans="1:2" x14ac:dyDescent="0.2">
      <c r="A104" s="1" t="s">
        <v>551</v>
      </c>
      <c r="B104" s="1" t="s">
        <v>88</v>
      </c>
    </row>
    <row r="105" spans="1:2" x14ac:dyDescent="0.2">
      <c r="A105" s="1" t="s">
        <v>320</v>
      </c>
      <c r="B105" s="1" t="s">
        <v>196</v>
      </c>
    </row>
    <row r="106" spans="1:2" x14ac:dyDescent="0.2">
      <c r="A106" s="1" t="s">
        <v>391</v>
      </c>
      <c r="B106" s="1" t="s">
        <v>392</v>
      </c>
    </row>
    <row r="107" spans="1:2" x14ac:dyDescent="0.2">
      <c r="A107" s="1" t="s">
        <v>728</v>
      </c>
      <c r="B107" s="1" t="s">
        <v>729</v>
      </c>
    </row>
    <row r="108" spans="1:2" x14ac:dyDescent="0.2">
      <c r="A108" s="1" t="s">
        <v>487</v>
      </c>
      <c r="B108" s="1" t="s">
        <v>486</v>
      </c>
    </row>
    <row r="109" spans="1:2" x14ac:dyDescent="0.2">
      <c r="A109" s="1" t="s">
        <v>243</v>
      </c>
      <c r="B109" s="1" t="s">
        <v>190</v>
      </c>
    </row>
    <row r="110" spans="1:2" x14ac:dyDescent="0.2">
      <c r="A110" s="1" t="s">
        <v>340</v>
      </c>
      <c r="B110" s="1" t="s">
        <v>341</v>
      </c>
    </row>
    <row r="111" spans="1:2" x14ac:dyDescent="0.2">
      <c r="A111" s="1" t="s">
        <v>244</v>
      </c>
      <c r="B111" s="1" t="s">
        <v>190</v>
      </c>
    </row>
    <row r="112" spans="1:2" x14ac:dyDescent="0.2">
      <c r="A112" s="1" t="s">
        <v>313</v>
      </c>
      <c r="B112" s="1" t="s">
        <v>314</v>
      </c>
    </row>
    <row r="113" spans="1:2" x14ac:dyDescent="0.2">
      <c r="A113" s="1" t="s">
        <v>447</v>
      </c>
      <c r="B113" s="1" t="s">
        <v>88</v>
      </c>
    </row>
    <row r="114" spans="1:2" x14ac:dyDescent="0.2">
      <c r="A114" s="1" t="s">
        <v>461</v>
      </c>
      <c r="B114" s="1" t="s">
        <v>462</v>
      </c>
    </row>
    <row r="115" spans="1:2" x14ac:dyDescent="0.2">
      <c r="A115" s="1" t="s">
        <v>760</v>
      </c>
      <c r="B115" s="1" t="s">
        <v>761</v>
      </c>
    </row>
    <row r="116" spans="1:2" x14ac:dyDescent="0.2">
      <c r="A116" s="1" t="s">
        <v>497</v>
      </c>
      <c r="B116" s="1" t="s">
        <v>171</v>
      </c>
    </row>
    <row r="117" spans="1:2" x14ac:dyDescent="0.2">
      <c r="A117" s="1" t="s">
        <v>357</v>
      </c>
      <c r="B117" s="1" t="s">
        <v>175</v>
      </c>
    </row>
    <row r="118" spans="1:2" x14ac:dyDescent="0.2">
      <c r="A118" s="1" t="s">
        <v>261</v>
      </c>
      <c r="B118" s="1" t="s">
        <v>262</v>
      </c>
    </row>
    <row r="119" spans="1:2" x14ac:dyDescent="0.2">
      <c r="A119" s="1" t="s">
        <v>276</v>
      </c>
      <c r="B119" s="1" t="s">
        <v>277</v>
      </c>
    </row>
    <row r="120" spans="1:2" x14ac:dyDescent="0.2">
      <c r="A120" s="1" t="s">
        <v>710</v>
      </c>
      <c r="B120" s="1" t="s">
        <v>711</v>
      </c>
    </row>
    <row r="121" spans="1:2" x14ac:dyDescent="0.2">
      <c r="A121" s="1" t="s">
        <v>494</v>
      </c>
      <c r="B121" s="1" t="s">
        <v>495</v>
      </c>
    </row>
    <row r="122" spans="1:2" x14ac:dyDescent="0.2">
      <c r="A122" s="1" t="s">
        <v>765</v>
      </c>
      <c r="B122" s="1" t="s">
        <v>135</v>
      </c>
    </row>
    <row r="123" spans="1:2" x14ac:dyDescent="0.2">
      <c r="A123" s="1" t="s">
        <v>766</v>
      </c>
      <c r="B123" s="1" t="s">
        <v>400</v>
      </c>
    </row>
    <row r="124" spans="1:2" x14ac:dyDescent="0.2">
      <c r="A124" s="1" t="s">
        <v>189</v>
      </c>
      <c r="B124" s="1" t="s">
        <v>190</v>
      </c>
    </row>
    <row r="125" spans="1:2" x14ac:dyDescent="0.2">
      <c r="A125" s="1" t="s">
        <v>87</v>
      </c>
      <c r="B125" s="1" t="s">
        <v>88</v>
      </c>
    </row>
    <row r="126" spans="1:2" x14ac:dyDescent="0.2">
      <c r="A126" s="1" t="s">
        <v>107</v>
      </c>
      <c r="B126" s="1" t="s">
        <v>108</v>
      </c>
    </row>
    <row r="127" spans="1:2" x14ac:dyDescent="0.2">
      <c r="A127" s="1" t="s">
        <v>678</v>
      </c>
      <c r="B127" s="1" t="s">
        <v>171</v>
      </c>
    </row>
    <row r="128" spans="1:2" x14ac:dyDescent="0.2">
      <c r="A128" s="1" t="s">
        <v>401</v>
      </c>
      <c r="B128" s="1" t="s">
        <v>88</v>
      </c>
    </row>
    <row r="129" spans="1:2" x14ac:dyDescent="0.2">
      <c r="A129" s="1" t="s">
        <v>791</v>
      </c>
      <c r="B129" s="1" t="s">
        <v>792</v>
      </c>
    </row>
    <row r="130" spans="1:2" x14ac:dyDescent="0.2">
      <c r="A130" s="1" t="s">
        <v>627</v>
      </c>
      <c r="B130" s="1" t="s">
        <v>628</v>
      </c>
    </row>
    <row r="131" spans="1:2" x14ac:dyDescent="0.2">
      <c r="A131" s="1" t="s">
        <v>84</v>
      </c>
      <c r="B131" s="1" t="s">
        <v>85</v>
      </c>
    </row>
    <row r="132" spans="1:2" x14ac:dyDescent="0.2">
      <c r="A132" s="1" t="s">
        <v>405</v>
      </c>
      <c r="B132" s="1" t="s">
        <v>406</v>
      </c>
    </row>
    <row r="133" spans="1:2" x14ac:dyDescent="0.2">
      <c r="A133" s="1" t="s">
        <v>200</v>
      </c>
      <c r="B133" s="1" t="s">
        <v>201</v>
      </c>
    </row>
    <row r="134" spans="1:2" x14ac:dyDescent="0.2">
      <c r="A134" s="1" t="s">
        <v>147</v>
      </c>
      <c r="B134" s="1" t="s">
        <v>148</v>
      </c>
    </row>
    <row r="135" spans="1:2" x14ac:dyDescent="0.2">
      <c r="A135" s="1" t="s">
        <v>211</v>
      </c>
      <c r="B135" s="1" t="s">
        <v>212</v>
      </c>
    </row>
    <row r="136" spans="1:2" x14ac:dyDescent="0.2">
      <c r="A136" s="1" t="s">
        <v>793</v>
      </c>
      <c r="B136" s="1" t="s">
        <v>794</v>
      </c>
    </row>
    <row r="137" spans="1:2" x14ac:dyDescent="0.2">
      <c r="A137" s="1" t="s">
        <v>719</v>
      </c>
      <c r="B137" s="1" t="s">
        <v>371</v>
      </c>
    </row>
    <row r="138" spans="1:2" x14ac:dyDescent="0.2">
      <c r="A138" s="1" t="s">
        <v>730</v>
      </c>
      <c r="B138" s="1" t="s">
        <v>731</v>
      </c>
    </row>
    <row r="139" spans="1:2" x14ac:dyDescent="0.2">
      <c r="A139" s="1" t="s">
        <v>194</v>
      </c>
      <c r="B139" s="1" t="s">
        <v>133</v>
      </c>
    </row>
    <row r="140" spans="1:2" x14ac:dyDescent="0.2">
      <c r="A140" s="1" t="s">
        <v>374</v>
      </c>
      <c r="B140" s="1" t="s">
        <v>183</v>
      </c>
    </row>
    <row r="141" spans="1:2" x14ac:dyDescent="0.2">
      <c r="A141" s="1" t="s">
        <v>152</v>
      </c>
      <c r="B141" s="1" t="s">
        <v>104</v>
      </c>
    </row>
    <row r="142" spans="1:2" x14ac:dyDescent="0.2">
      <c r="A142" s="1" t="s">
        <v>708</v>
      </c>
      <c r="B142" s="1" t="s">
        <v>674</v>
      </c>
    </row>
    <row r="143" spans="1:2" x14ac:dyDescent="0.2">
      <c r="A143" s="1" t="s">
        <v>387</v>
      </c>
      <c r="B143" s="1" t="s">
        <v>133</v>
      </c>
    </row>
    <row r="144" spans="1:2" x14ac:dyDescent="0.2">
      <c r="A144" s="1" t="s">
        <v>301</v>
      </c>
      <c r="B144" s="1" t="s">
        <v>281</v>
      </c>
    </row>
    <row r="145" spans="1:2" x14ac:dyDescent="0.2">
      <c r="A145" s="1" t="s">
        <v>481</v>
      </c>
      <c r="B145" s="1" t="s">
        <v>133</v>
      </c>
    </row>
    <row r="146" spans="1:2" x14ac:dyDescent="0.2">
      <c r="A146" s="1" t="s">
        <v>94</v>
      </c>
      <c r="B146" s="1" t="s">
        <v>95</v>
      </c>
    </row>
    <row r="147" spans="1:2" x14ac:dyDescent="0.2">
      <c r="A147" s="1" t="s">
        <v>698</v>
      </c>
      <c r="B147" s="1" t="s">
        <v>699</v>
      </c>
    </row>
    <row r="148" spans="1:2" x14ac:dyDescent="0.2">
      <c r="A148" s="1" t="s">
        <v>82</v>
      </c>
      <c r="B148" s="1" t="s">
        <v>83</v>
      </c>
    </row>
    <row r="149" spans="1:2" x14ac:dyDescent="0.2">
      <c r="A149" s="1" t="s">
        <v>795</v>
      </c>
      <c r="B149" s="1" t="s">
        <v>796</v>
      </c>
    </row>
    <row r="150" spans="1:2" x14ac:dyDescent="0.2">
      <c r="A150" s="1" t="s">
        <v>287</v>
      </c>
      <c r="B150" s="1" t="s">
        <v>98</v>
      </c>
    </row>
    <row r="151" spans="1:2" x14ac:dyDescent="0.2">
      <c r="A151" s="1" t="s">
        <v>797</v>
      </c>
      <c r="B151" s="1" t="s">
        <v>798</v>
      </c>
    </row>
    <row r="152" spans="1:2" x14ac:dyDescent="0.2">
      <c r="A152" s="1" t="s">
        <v>370</v>
      </c>
      <c r="B152" s="1" t="s">
        <v>371</v>
      </c>
    </row>
    <row r="153" spans="1:2" x14ac:dyDescent="0.2">
      <c r="A153" s="1" t="s">
        <v>503</v>
      </c>
      <c r="B153" s="1" t="s">
        <v>133</v>
      </c>
    </row>
    <row r="154" spans="1:2" x14ac:dyDescent="0.2">
      <c r="A154" s="1" t="s">
        <v>274</v>
      </c>
      <c r="B154" s="1" t="s">
        <v>95</v>
      </c>
    </row>
    <row r="155" spans="1:2" x14ac:dyDescent="0.2">
      <c r="A155" s="1" t="s">
        <v>298</v>
      </c>
      <c r="B155" s="1" t="s">
        <v>95</v>
      </c>
    </row>
    <row r="156" spans="1:2" x14ac:dyDescent="0.2">
      <c r="A156" s="1" t="s">
        <v>744</v>
      </c>
      <c r="B156" s="1" t="s">
        <v>120</v>
      </c>
    </row>
    <row r="157" spans="1:2" x14ac:dyDescent="0.2">
      <c r="A157" s="1" t="s">
        <v>558</v>
      </c>
      <c r="B157" s="1" t="s">
        <v>155</v>
      </c>
    </row>
    <row r="158" spans="1:2" x14ac:dyDescent="0.2">
      <c r="A158" s="1" t="s">
        <v>245</v>
      </c>
      <c r="B158" s="1" t="s">
        <v>190</v>
      </c>
    </row>
    <row r="159" spans="1:2" x14ac:dyDescent="0.2">
      <c r="A159" s="1" t="s">
        <v>234</v>
      </c>
      <c r="B159" s="1" t="s">
        <v>235</v>
      </c>
    </row>
    <row r="160" spans="1:2" x14ac:dyDescent="0.2">
      <c r="A160" s="1" t="s">
        <v>562</v>
      </c>
      <c r="B160" s="1" t="s">
        <v>196</v>
      </c>
    </row>
    <row r="161" spans="1:2" x14ac:dyDescent="0.2">
      <c r="A161" s="1" t="s">
        <v>799</v>
      </c>
      <c r="B161" s="1" t="s">
        <v>770</v>
      </c>
    </row>
    <row r="162" spans="1:2" x14ac:dyDescent="0.2">
      <c r="A162" s="1" t="s">
        <v>197</v>
      </c>
      <c r="B162" s="1" t="s">
        <v>196</v>
      </c>
    </row>
    <row r="163" spans="1:2" x14ac:dyDescent="0.2">
      <c r="A163" s="1" t="s">
        <v>114</v>
      </c>
      <c r="B163" s="1" t="s">
        <v>115</v>
      </c>
    </row>
    <row r="164" spans="1:2" x14ac:dyDescent="0.2">
      <c r="A164" s="1" t="s">
        <v>327</v>
      </c>
      <c r="B164" s="1" t="s">
        <v>98</v>
      </c>
    </row>
    <row r="165" spans="1:2" x14ac:dyDescent="0.2">
      <c r="A165" s="1" t="s">
        <v>774</v>
      </c>
      <c r="B165" s="1" t="s">
        <v>449</v>
      </c>
    </row>
    <row r="166" spans="1:2" x14ac:dyDescent="0.2">
      <c r="A166" s="1" t="s">
        <v>509</v>
      </c>
      <c r="B166" s="1" t="s">
        <v>171</v>
      </c>
    </row>
    <row r="167" spans="1:2" x14ac:dyDescent="0.2">
      <c r="A167" s="1" t="s">
        <v>227</v>
      </c>
      <c r="B167" s="1" t="s">
        <v>228</v>
      </c>
    </row>
    <row r="168" spans="1:2" x14ac:dyDescent="0.2">
      <c r="A168" s="1" t="s">
        <v>410</v>
      </c>
      <c r="B168" s="1" t="s">
        <v>411</v>
      </c>
    </row>
    <row r="169" spans="1:2" x14ac:dyDescent="0.2">
      <c r="A169" s="1" t="s">
        <v>673</v>
      </c>
      <c r="B169" s="1" t="s">
        <v>674</v>
      </c>
    </row>
    <row r="170" spans="1:2" x14ac:dyDescent="0.2">
      <c r="A170" s="1" t="s">
        <v>165</v>
      </c>
      <c r="B170" s="1" t="s">
        <v>164</v>
      </c>
    </row>
    <row r="171" spans="1:2" x14ac:dyDescent="0.2">
      <c r="A171" s="1" t="s">
        <v>800</v>
      </c>
      <c r="B171" s="1" t="s">
        <v>493</v>
      </c>
    </row>
    <row r="172" spans="1:2" x14ac:dyDescent="0.2">
      <c r="A172" s="1" t="s">
        <v>645</v>
      </c>
      <c r="B172" s="1" t="s">
        <v>646</v>
      </c>
    </row>
    <row r="173" spans="1:2" x14ac:dyDescent="0.2">
      <c r="A173" s="1" t="s">
        <v>347</v>
      </c>
      <c r="B173" s="1" t="s">
        <v>85</v>
      </c>
    </row>
    <row r="174" spans="1:2" x14ac:dyDescent="0.2">
      <c r="A174" s="1" t="s">
        <v>529</v>
      </c>
      <c r="B174" s="1" t="s">
        <v>196</v>
      </c>
    </row>
    <row r="175" spans="1:2" x14ac:dyDescent="0.2">
      <c r="A175" s="1" t="s">
        <v>302</v>
      </c>
      <c r="B175" s="1" t="s">
        <v>190</v>
      </c>
    </row>
    <row r="176" spans="1:2" x14ac:dyDescent="0.2">
      <c r="A176" s="1" t="s">
        <v>265</v>
      </c>
      <c r="B176" s="1" t="s">
        <v>266</v>
      </c>
    </row>
    <row r="177" spans="1:2" x14ac:dyDescent="0.2">
      <c r="A177" s="1" t="s">
        <v>160</v>
      </c>
      <c r="B177" s="1" t="s">
        <v>161</v>
      </c>
    </row>
    <row r="178" spans="1:2" x14ac:dyDescent="0.2">
      <c r="A178" s="1" t="s">
        <v>537</v>
      </c>
      <c r="B178" s="1" t="s">
        <v>251</v>
      </c>
    </row>
    <row r="179" spans="1:2" x14ac:dyDescent="0.2">
      <c r="A179" s="1" t="s">
        <v>425</v>
      </c>
      <c r="B179" s="1" t="s">
        <v>144</v>
      </c>
    </row>
    <row r="180" spans="1:2" x14ac:dyDescent="0.2">
      <c r="A180" s="1" t="s">
        <v>801</v>
      </c>
      <c r="B180" s="1" t="s">
        <v>633</v>
      </c>
    </row>
    <row r="181" spans="1:2" x14ac:dyDescent="0.2">
      <c r="A181" s="1" t="s">
        <v>614</v>
      </c>
      <c r="B181" s="1" t="s">
        <v>615</v>
      </c>
    </row>
    <row r="182" spans="1:2" x14ac:dyDescent="0.2">
      <c r="A182" s="1" t="s">
        <v>663</v>
      </c>
      <c r="B182" s="1" t="s">
        <v>88</v>
      </c>
    </row>
    <row r="183" spans="1:2" x14ac:dyDescent="0.2">
      <c r="A183" s="1" t="s">
        <v>363</v>
      </c>
      <c r="B183" s="1" t="s">
        <v>294</v>
      </c>
    </row>
    <row r="184" spans="1:2" x14ac:dyDescent="0.2">
      <c r="A184" s="1" t="s">
        <v>78</v>
      </c>
      <c r="B184" s="1" t="s">
        <v>79</v>
      </c>
    </row>
    <row r="185" spans="1:2" x14ac:dyDescent="0.2">
      <c r="A185" s="1" t="s">
        <v>691</v>
      </c>
      <c r="B185" s="1" t="s">
        <v>95</v>
      </c>
    </row>
    <row r="186" spans="1:2" x14ac:dyDescent="0.2">
      <c r="A186" s="1" t="s">
        <v>422</v>
      </c>
      <c r="B186" s="1" t="s">
        <v>95</v>
      </c>
    </row>
    <row r="187" spans="1:2" x14ac:dyDescent="0.2">
      <c r="A187" s="1" t="s">
        <v>445</v>
      </c>
      <c r="B187" s="1" t="s">
        <v>216</v>
      </c>
    </row>
    <row r="188" spans="1:2" x14ac:dyDescent="0.2">
      <c r="A188" s="1" t="s">
        <v>383</v>
      </c>
      <c r="B188" s="1" t="s">
        <v>384</v>
      </c>
    </row>
    <row r="189" spans="1:2" x14ac:dyDescent="0.2">
      <c r="A189" s="1" t="s">
        <v>238</v>
      </c>
      <c r="B189" s="1" t="s">
        <v>239</v>
      </c>
    </row>
    <row r="190" spans="1:2" x14ac:dyDescent="0.2">
      <c r="A190" s="1" t="s">
        <v>802</v>
      </c>
      <c r="B190" s="1" t="s">
        <v>789</v>
      </c>
    </row>
    <row r="191" spans="1:2" x14ac:dyDescent="0.2">
      <c r="A191" s="1" t="s">
        <v>803</v>
      </c>
      <c r="B191" s="1" t="s">
        <v>102</v>
      </c>
    </row>
    <row r="192" spans="1:2" x14ac:dyDescent="0.2">
      <c r="A192" s="1" t="s">
        <v>415</v>
      </c>
      <c r="B192" s="1" t="s">
        <v>98</v>
      </c>
    </row>
    <row r="193" spans="1:2" x14ac:dyDescent="0.2">
      <c r="A193" s="1" t="s">
        <v>413</v>
      </c>
      <c r="B193" s="1" t="s">
        <v>414</v>
      </c>
    </row>
    <row r="194" spans="1:2" x14ac:dyDescent="0.2">
      <c r="A194" s="1" t="s">
        <v>642</v>
      </c>
      <c r="B194" s="1" t="s">
        <v>120</v>
      </c>
    </row>
    <row r="195" spans="1:2" x14ac:dyDescent="0.2">
      <c r="A195" s="1" t="s">
        <v>637</v>
      </c>
      <c r="B195" s="1" t="s">
        <v>638</v>
      </c>
    </row>
    <row r="196" spans="1:2" x14ac:dyDescent="0.2">
      <c r="A196" s="1" t="s">
        <v>804</v>
      </c>
      <c r="B196" s="1" t="s">
        <v>144</v>
      </c>
    </row>
    <row r="197" spans="1:2" x14ac:dyDescent="0.2">
      <c r="A197" s="1" t="s">
        <v>705</v>
      </c>
      <c r="B197" s="1" t="s">
        <v>120</v>
      </c>
    </row>
    <row r="198" spans="1:2" x14ac:dyDescent="0.2">
      <c r="A198" s="1" t="s">
        <v>597</v>
      </c>
      <c r="B198" s="1" t="s">
        <v>88</v>
      </c>
    </row>
    <row r="199" spans="1:2" x14ac:dyDescent="0.2">
      <c r="A199" s="1" t="s">
        <v>401</v>
      </c>
      <c r="B199" s="1" t="s">
        <v>402</v>
      </c>
    </row>
    <row r="200" spans="1:2" x14ac:dyDescent="0.2">
      <c r="A200" s="1" t="s">
        <v>139</v>
      </c>
      <c r="B200" s="1" t="s">
        <v>133</v>
      </c>
    </row>
    <row r="201" spans="1:2" x14ac:dyDescent="0.2">
      <c r="A201" s="1" t="s">
        <v>528</v>
      </c>
      <c r="B201" s="1" t="s">
        <v>449</v>
      </c>
    </row>
    <row r="202" spans="1:2" x14ac:dyDescent="0.2">
      <c r="A202" s="1" t="s">
        <v>121</v>
      </c>
      <c r="B202" s="1" t="s">
        <v>122</v>
      </c>
    </row>
    <row r="203" spans="1:2" x14ac:dyDescent="0.2">
      <c r="A203" s="1" t="s">
        <v>313</v>
      </c>
      <c r="B203" s="1" t="s">
        <v>88</v>
      </c>
    </row>
    <row r="204" spans="1:2" x14ac:dyDescent="0.2">
      <c r="A204" s="1" t="s">
        <v>250</v>
      </c>
      <c r="B204" s="1" t="s">
        <v>251</v>
      </c>
    </row>
    <row r="205" spans="1:2" x14ac:dyDescent="0.2">
      <c r="A205" s="1" t="s">
        <v>300</v>
      </c>
      <c r="B205" s="1" t="s">
        <v>95</v>
      </c>
    </row>
    <row r="206" spans="1:2" x14ac:dyDescent="0.2">
      <c r="A206" s="1" t="s">
        <v>156</v>
      </c>
      <c r="B206" s="1" t="s">
        <v>88</v>
      </c>
    </row>
    <row r="207" spans="1:2" x14ac:dyDescent="0.2">
      <c r="A207" s="1" t="s">
        <v>296</v>
      </c>
      <c r="B207" s="1" t="s">
        <v>297</v>
      </c>
    </row>
    <row r="208" spans="1:2" x14ac:dyDescent="0.2">
      <c r="A208" s="1" t="s">
        <v>805</v>
      </c>
      <c r="B208" s="1" t="s">
        <v>806</v>
      </c>
    </row>
    <row r="209" spans="1:2" x14ac:dyDescent="0.2">
      <c r="A209" s="1" t="s">
        <v>557</v>
      </c>
      <c r="B209" s="1" t="s">
        <v>91</v>
      </c>
    </row>
    <row r="210" spans="1:2" x14ac:dyDescent="0.2">
      <c r="A210" s="1" t="s">
        <v>706</v>
      </c>
      <c r="B210" s="1" t="s">
        <v>646</v>
      </c>
    </row>
    <row r="211" spans="1:2" x14ac:dyDescent="0.2">
      <c r="A211" s="1" t="s">
        <v>459</v>
      </c>
      <c r="B211" s="1" t="s">
        <v>460</v>
      </c>
    </row>
    <row r="212" spans="1:2" x14ac:dyDescent="0.2">
      <c r="A212" s="1" t="s">
        <v>649</v>
      </c>
      <c r="B212" s="1" t="s">
        <v>650</v>
      </c>
    </row>
    <row r="213" spans="1:2" x14ac:dyDescent="0.2">
      <c r="A213" s="1" t="s">
        <v>467</v>
      </c>
      <c r="B213" s="1" t="s">
        <v>468</v>
      </c>
    </row>
    <row r="214" spans="1:2" x14ac:dyDescent="0.2">
      <c r="A214" s="1" t="s">
        <v>569</v>
      </c>
      <c r="B214" s="1" t="s">
        <v>570</v>
      </c>
    </row>
    <row r="215" spans="1:2" x14ac:dyDescent="0.2">
      <c r="A215" s="1" t="s">
        <v>463</v>
      </c>
      <c r="B215" s="1" t="s">
        <v>464</v>
      </c>
    </row>
    <row r="216" spans="1:2" x14ac:dyDescent="0.2">
      <c r="A216" s="1" t="s">
        <v>435</v>
      </c>
      <c r="B216" s="1" t="s">
        <v>436</v>
      </c>
    </row>
    <row r="217" spans="1:2" x14ac:dyDescent="0.2">
      <c r="A217" s="1" t="s">
        <v>390</v>
      </c>
      <c r="B217" s="1" t="s">
        <v>133</v>
      </c>
    </row>
    <row r="218" spans="1:2" x14ac:dyDescent="0.2">
      <c r="A218" s="1" t="s">
        <v>591</v>
      </c>
      <c r="B218" s="1" t="s">
        <v>460</v>
      </c>
    </row>
    <row r="219" spans="1:2" x14ac:dyDescent="0.2">
      <c r="A219" s="1" t="s">
        <v>395</v>
      </c>
      <c r="B219" s="1" t="s">
        <v>396</v>
      </c>
    </row>
    <row r="220" spans="1:2" x14ac:dyDescent="0.2">
      <c r="A220" s="1" t="s">
        <v>208</v>
      </c>
      <c r="B220" s="1" t="s">
        <v>108</v>
      </c>
    </row>
    <row r="221" spans="1:2" x14ac:dyDescent="0.2">
      <c r="A221" s="1" t="s">
        <v>263</v>
      </c>
      <c r="B221" s="1" t="s">
        <v>264</v>
      </c>
    </row>
    <row r="222" spans="1:2" x14ac:dyDescent="0.2">
      <c r="A222" s="1" t="s">
        <v>527</v>
      </c>
      <c r="B222" s="1" t="s">
        <v>384</v>
      </c>
    </row>
    <row r="223" spans="1:2" x14ac:dyDescent="0.2">
      <c r="A223" s="1" t="s">
        <v>295</v>
      </c>
      <c r="B223" s="1" t="s">
        <v>148</v>
      </c>
    </row>
    <row r="224" spans="1:2" x14ac:dyDescent="0.2">
      <c r="A224" s="1" t="s">
        <v>641</v>
      </c>
      <c r="B224" s="1" t="s">
        <v>98</v>
      </c>
    </row>
    <row r="225" spans="1:2" x14ac:dyDescent="0.2">
      <c r="A225" s="1" t="s">
        <v>807</v>
      </c>
      <c r="B225" s="1" t="s">
        <v>808</v>
      </c>
    </row>
    <row r="226" spans="1:2" x14ac:dyDescent="0.2">
      <c r="A226" s="1" t="s">
        <v>685</v>
      </c>
      <c r="B226" s="1" t="s">
        <v>633</v>
      </c>
    </row>
    <row r="227" spans="1:2" x14ac:dyDescent="0.2">
      <c r="A227" s="1" t="s">
        <v>809</v>
      </c>
      <c r="B227" s="1" t="s">
        <v>120</v>
      </c>
    </row>
    <row r="228" spans="1:2" x14ac:dyDescent="0.2">
      <c r="A228" s="1" t="s">
        <v>758</v>
      </c>
      <c r="B228" s="1" t="s">
        <v>759</v>
      </c>
    </row>
    <row r="229" spans="1:2" x14ac:dyDescent="0.2">
      <c r="A229" s="1" t="s">
        <v>109</v>
      </c>
      <c r="B229" s="1" t="s">
        <v>110</v>
      </c>
    </row>
    <row r="230" spans="1:2" x14ac:dyDescent="0.2">
      <c r="A230" s="1" t="s">
        <v>749</v>
      </c>
      <c r="B230" s="1" t="s">
        <v>95</v>
      </c>
    </row>
    <row r="231" spans="1:2" x14ac:dyDescent="0.2">
      <c r="A231" s="1" t="s">
        <v>661</v>
      </c>
      <c r="B231" s="1" t="s">
        <v>171</v>
      </c>
    </row>
    <row r="232" spans="1:2" x14ac:dyDescent="0.2">
      <c r="A232" s="1" t="s">
        <v>182</v>
      </c>
      <c r="B232" s="1" t="s">
        <v>183</v>
      </c>
    </row>
    <row r="233" spans="1:2" x14ac:dyDescent="0.2">
      <c r="A233" s="1" t="s">
        <v>255</v>
      </c>
      <c r="B233" s="1" t="s">
        <v>138</v>
      </c>
    </row>
    <row r="234" spans="1:2" x14ac:dyDescent="0.2">
      <c r="A234" s="1" t="s">
        <v>535</v>
      </c>
      <c r="B234" s="1" t="s">
        <v>196</v>
      </c>
    </row>
    <row r="235" spans="1:2" x14ac:dyDescent="0.2">
      <c r="A235" s="1" t="s">
        <v>810</v>
      </c>
      <c r="B235" s="1" t="s">
        <v>164</v>
      </c>
    </row>
    <row r="236" spans="1:2" x14ac:dyDescent="0.2">
      <c r="A236" s="1" t="s">
        <v>466</v>
      </c>
      <c r="B236" s="1" t="s">
        <v>164</v>
      </c>
    </row>
    <row r="237" spans="1:2" x14ac:dyDescent="0.2">
      <c r="A237" s="1" t="s">
        <v>431</v>
      </c>
      <c r="B237" s="1" t="s">
        <v>171</v>
      </c>
    </row>
    <row r="238" spans="1:2" x14ac:dyDescent="0.2">
      <c r="A238" s="1" t="s">
        <v>603</v>
      </c>
      <c r="B238" s="1" t="s">
        <v>171</v>
      </c>
    </row>
    <row r="239" spans="1:2" x14ac:dyDescent="0.2">
      <c r="A239" s="1" t="s">
        <v>539</v>
      </c>
      <c r="B239" s="1" t="s">
        <v>540</v>
      </c>
    </row>
    <row r="240" spans="1:2" x14ac:dyDescent="0.2">
      <c r="A240" s="1" t="s">
        <v>692</v>
      </c>
      <c r="B240" s="1" t="s">
        <v>693</v>
      </c>
    </row>
    <row r="241" spans="1:2" x14ac:dyDescent="0.2">
      <c r="A241" s="1" t="s">
        <v>733</v>
      </c>
      <c r="B241" s="1" t="s">
        <v>88</v>
      </c>
    </row>
    <row r="242" spans="1:2" x14ac:dyDescent="0.2">
      <c r="A242" s="1" t="s">
        <v>261</v>
      </c>
      <c r="B242" s="1" t="s">
        <v>183</v>
      </c>
    </row>
    <row r="243" spans="1:2" x14ac:dyDescent="0.2">
      <c r="A243" s="1" t="s">
        <v>675</v>
      </c>
      <c r="B243" s="1" t="s">
        <v>676</v>
      </c>
    </row>
    <row r="244" spans="1:2" x14ac:dyDescent="0.2">
      <c r="A244" s="1" t="s">
        <v>193</v>
      </c>
      <c r="B244" s="1" t="s">
        <v>131</v>
      </c>
    </row>
    <row r="245" spans="1:2" x14ac:dyDescent="0.2">
      <c r="A245" s="1" t="s">
        <v>141</v>
      </c>
      <c r="B245" s="1" t="s">
        <v>120</v>
      </c>
    </row>
    <row r="246" spans="1:2" x14ac:dyDescent="0.2">
      <c r="A246" s="1" t="s">
        <v>488</v>
      </c>
      <c r="B246" s="1" t="s">
        <v>407</v>
      </c>
    </row>
    <row r="247" spans="1:2" x14ac:dyDescent="0.2">
      <c r="A247" s="1" t="s">
        <v>683</v>
      </c>
      <c r="B247" s="1" t="s">
        <v>684</v>
      </c>
    </row>
    <row r="248" spans="1:2" x14ac:dyDescent="0.2">
      <c r="A248" s="1" t="s">
        <v>634</v>
      </c>
      <c r="B248" s="1" t="s">
        <v>133</v>
      </c>
    </row>
    <row r="249" spans="1:2" x14ac:dyDescent="0.2">
      <c r="A249" s="1" t="s">
        <v>483</v>
      </c>
      <c r="B249" s="1" t="s">
        <v>484</v>
      </c>
    </row>
    <row r="250" spans="1:2" x14ac:dyDescent="0.2">
      <c r="A250" s="1" t="s">
        <v>599</v>
      </c>
      <c r="B250" s="1" t="s">
        <v>98</v>
      </c>
    </row>
    <row r="251" spans="1:2" x14ac:dyDescent="0.2">
      <c r="A251" s="1" t="s">
        <v>409</v>
      </c>
      <c r="B251" s="1" t="s">
        <v>294</v>
      </c>
    </row>
    <row r="252" spans="1:2" x14ac:dyDescent="0.2">
      <c r="A252" s="1" t="s">
        <v>123</v>
      </c>
      <c r="B252" s="1" t="s">
        <v>124</v>
      </c>
    </row>
    <row r="253" spans="1:2" x14ac:dyDescent="0.2">
      <c r="A253" s="1" t="s">
        <v>309</v>
      </c>
      <c r="B253" s="1" t="s">
        <v>95</v>
      </c>
    </row>
    <row r="254" spans="1:2" x14ac:dyDescent="0.2">
      <c r="A254" s="1" t="s">
        <v>321</v>
      </c>
      <c r="B254" s="1" t="s">
        <v>98</v>
      </c>
    </row>
    <row r="255" spans="1:2" x14ac:dyDescent="0.2">
      <c r="A255" s="1" t="s">
        <v>672</v>
      </c>
      <c r="B255" s="1" t="s">
        <v>183</v>
      </c>
    </row>
    <row r="256" spans="1:2" x14ac:dyDescent="0.2">
      <c r="A256" s="1" t="s">
        <v>206</v>
      </c>
      <c r="B256" s="1" t="s">
        <v>207</v>
      </c>
    </row>
    <row r="257" spans="1:2" x14ac:dyDescent="0.2">
      <c r="A257" s="1" t="s">
        <v>707</v>
      </c>
      <c r="B257" s="1" t="s">
        <v>329</v>
      </c>
    </row>
    <row r="258" spans="1:2" x14ac:dyDescent="0.2">
      <c r="A258" s="1" t="s">
        <v>417</v>
      </c>
      <c r="B258" s="1" t="s">
        <v>418</v>
      </c>
    </row>
    <row r="259" spans="1:2" x14ac:dyDescent="0.2">
      <c r="A259" s="1" t="s">
        <v>279</v>
      </c>
      <c r="B259" s="1" t="s">
        <v>185</v>
      </c>
    </row>
    <row r="260" spans="1:2" x14ac:dyDescent="0.2">
      <c r="A260" s="1" t="s">
        <v>586</v>
      </c>
      <c r="B260" s="1" t="s">
        <v>95</v>
      </c>
    </row>
    <row r="261" spans="1:2" x14ac:dyDescent="0.2">
      <c r="A261" s="1" t="s">
        <v>651</v>
      </c>
      <c r="B261" s="1" t="s">
        <v>98</v>
      </c>
    </row>
    <row r="262" spans="1:2" x14ac:dyDescent="0.2">
      <c r="A262" s="1" t="s">
        <v>572</v>
      </c>
      <c r="B262" s="1" t="s">
        <v>573</v>
      </c>
    </row>
    <row r="263" spans="1:2" x14ac:dyDescent="0.2">
      <c r="A263" s="1" t="s">
        <v>267</v>
      </c>
      <c r="B263" s="1" t="s">
        <v>268</v>
      </c>
    </row>
    <row r="264" spans="1:2" x14ac:dyDescent="0.2">
      <c r="A264" s="1" t="s">
        <v>580</v>
      </c>
      <c r="B264" s="1" t="s">
        <v>205</v>
      </c>
    </row>
    <row r="265" spans="1:2" x14ac:dyDescent="0.2">
      <c r="A265" s="1" t="s">
        <v>450</v>
      </c>
      <c r="B265" s="1" t="s">
        <v>451</v>
      </c>
    </row>
    <row r="266" spans="1:2" x14ac:dyDescent="0.2">
      <c r="A266" s="1" t="s">
        <v>256</v>
      </c>
      <c r="B266" s="1" t="s">
        <v>257</v>
      </c>
    </row>
    <row r="267" spans="1:2" x14ac:dyDescent="0.2">
      <c r="A267" s="1" t="s">
        <v>811</v>
      </c>
      <c r="B267" s="1" t="s">
        <v>812</v>
      </c>
    </row>
    <row r="268" spans="1:2" x14ac:dyDescent="0.2">
      <c r="A268" s="1" t="s">
        <v>544</v>
      </c>
      <c r="B268" s="1" t="s">
        <v>98</v>
      </c>
    </row>
    <row r="269" spans="1:2" x14ac:dyDescent="0.2">
      <c r="A269" s="1" t="s">
        <v>504</v>
      </c>
      <c r="B269" s="1" t="s">
        <v>133</v>
      </c>
    </row>
    <row r="270" spans="1:2" x14ac:dyDescent="0.2">
      <c r="A270" s="1" t="s">
        <v>134</v>
      </c>
      <c r="B270" s="1" t="s">
        <v>135</v>
      </c>
    </row>
    <row r="271" spans="1:2" x14ac:dyDescent="0.2">
      <c r="A271" s="1" t="s">
        <v>469</v>
      </c>
      <c r="B271" s="1" t="s">
        <v>203</v>
      </c>
    </row>
    <row r="272" spans="1:2" x14ac:dyDescent="0.2">
      <c r="A272" s="1" t="s">
        <v>560</v>
      </c>
      <c r="B272" s="1" t="s">
        <v>561</v>
      </c>
    </row>
    <row r="273" spans="1:2" x14ac:dyDescent="0.2">
      <c r="A273" s="1" t="s">
        <v>681</v>
      </c>
      <c r="B273" s="1" t="s">
        <v>682</v>
      </c>
    </row>
    <row r="274" spans="1:2" x14ac:dyDescent="0.2">
      <c r="A274" s="1" t="s">
        <v>639</v>
      </c>
      <c r="B274" s="1" t="s">
        <v>526</v>
      </c>
    </row>
    <row r="275" spans="1:2" x14ac:dyDescent="0.2">
      <c r="A275" s="1" t="s">
        <v>195</v>
      </c>
      <c r="B275" s="1" t="s">
        <v>196</v>
      </c>
    </row>
    <row r="276" spans="1:2" x14ac:dyDescent="0.2">
      <c r="A276" s="1" t="s">
        <v>288</v>
      </c>
      <c r="B276" s="1" t="s">
        <v>289</v>
      </c>
    </row>
    <row r="277" spans="1:2" x14ac:dyDescent="0.2">
      <c r="A277" s="1" t="s">
        <v>365</v>
      </c>
      <c r="B277" s="1" t="s">
        <v>212</v>
      </c>
    </row>
    <row r="278" spans="1:2" x14ac:dyDescent="0.2">
      <c r="A278" s="1" t="s">
        <v>346</v>
      </c>
      <c r="B278" s="1" t="s">
        <v>133</v>
      </c>
    </row>
    <row r="279" spans="1:2" x14ac:dyDescent="0.2">
      <c r="A279" s="1" t="s">
        <v>813</v>
      </c>
      <c r="B279" s="1" t="s">
        <v>171</v>
      </c>
    </row>
    <row r="280" spans="1:2" x14ac:dyDescent="0.2">
      <c r="A280" s="1" t="s">
        <v>465</v>
      </c>
      <c r="B280" s="1" t="s">
        <v>120</v>
      </c>
    </row>
    <row r="281" spans="1:2" x14ac:dyDescent="0.2">
      <c r="A281" s="1" t="s">
        <v>489</v>
      </c>
      <c r="B281" s="1" t="s">
        <v>490</v>
      </c>
    </row>
    <row r="282" spans="1:2" x14ac:dyDescent="0.2">
      <c r="A282" s="1" t="s">
        <v>224</v>
      </c>
      <c r="B282" s="1" t="s">
        <v>225</v>
      </c>
    </row>
    <row r="283" spans="1:2" x14ac:dyDescent="0.2">
      <c r="A283" s="1" t="s">
        <v>541</v>
      </c>
      <c r="B283" s="1" t="s">
        <v>98</v>
      </c>
    </row>
    <row r="284" spans="1:2" x14ac:dyDescent="0.2">
      <c r="A284" s="1" t="s">
        <v>738</v>
      </c>
      <c r="B284" s="1" t="s">
        <v>739</v>
      </c>
    </row>
    <row r="285" spans="1:2" x14ac:dyDescent="0.2">
      <c r="A285" s="1" t="s">
        <v>714</v>
      </c>
      <c r="B285" s="1" t="s">
        <v>693</v>
      </c>
    </row>
    <row r="286" spans="1:2" x14ac:dyDescent="0.2">
      <c r="A286" s="1" t="s">
        <v>505</v>
      </c>
      <c r="B286" s="1" t="s">
        <v>506</v>
      </c>
    </row>
    <row r="287" spans="1:2" x14ac:dyDescent="0.2">
      <c r="A287" s="1" t="s">
        <v>230</v>
      </c>
      <c r="B287" s="1" t="s">
        <v>231</v>
      </c>
    </row>
    <row r="288" spans="1:2" x14ac:dyDescent="0.2">
      <c r="A288" s="1" t="s">
        <v>814</v>
      </c>
      <c r="B288" s="1" t="s">
        <v>95</v>
      </c>
    </row>
    <row r="289" spans="1:2" x14ac:dyDescent="0.2">
      <c r="A289" s="1" t="s">
        <v>602</v>
      </c>
      <c r="B289" s="1" t="s">
        <v>454</v>
      </c>
    </row>
    <row r="290" spans="1:2" x14ac:dyDescent="0.2">
      <c r="A290" s="1" t="s">
        <v>157</v>
      </c>
      <c r="B290" s="1" t="s">
        <v>158</v>
      </c>
    </row>
    <row r="291" spans="1:2" x14ac:dyDescent="0.2">
      <c r="A291" s="1" t="s">
        <v>663</v>
      </c>
      <c r="B291" s="1" t="s">
        <v>664</v>
      </c>
    </row>
    <row r="292" spans="1:2" x14ac:dyDescent="0.2">
      <c r="A292" s="1" t="s">
        <v>455</v>
      </c>
      <c r="B292" s="1" t="s">
        <v>456</v>
      </c>
    </row>
    <row r="293" spans="1:2" x14ac:dyDescent="0.2">
      <c r="A293" s="1" t="s">
        <v>742</v>
      </c>
      <c r="B293" s="1" t="s">
        <v>95</v>
      </c>
    </row>
    <row r="294" spans="1:2" x14ac:dyDescent="0.2">
      <c r="A294" s="1" t="s">
        <v>101</v>
      </c>
      <c r="B294" s="1" t="s">
        <v>102</v>
      </c>
    </row>
    <row r="295" spans="1:2" x14ac:dyDescent="0.2">
      <c r="A295" s="1" t="s">
        <v>815</v>
      </c>
      <c r="B295" s="1" t="s">
        <v>816</v>
      </c>
    </row>
    <row r="296" spans="1:2" x14ac:dyDescent="0.2">
      <c r="A296" s="1" t="s">
        <v>581</v>
      </c>
      <c r="B296" s="1" t="s">
        <v>582</v>
      </c>
    </row>
    <row r="297" spans="1:2" x14ac:dyDescent="0.2">
      <c r="A297" s="1" t="s">
        <v>677</v>
      </c>
      <c r="B297" s="1" t="s">
        <v>171</v>
      </c>
    </row>
    <row r="298" spans="1:2" x14ac:dyDescent="0.2">
      <c r="A298" s="1" t="s">
        <v>307</v>
      </c>
      <c r="B298" s="1" t="s">
        <v>190</v>
      </c>
    </row>
    <row r="299" spans="1:2" x14ac:dyDescent="0.2">
      <c r="A299" s="1" t="s">
        <v>523</v>
      </c>
      <c r="B299" s="1" t="s">
        <v>524</v>
      </c>
    </row>
    <row r="300" spans="1:2" x14ac:dyDescent="0.2">
      <c r="A300" s="1" t="s">
        <v>280</v>
      </c>
      <c r="B300" s="1" t="s">
        <v>281</v>
      </c>
    </row>
    <row r="301" spans="1:2" x14ac:dyDescent="0.2">
      <c r="A301" s="1" t="s">
        <v>817</v>
      </c>
      <c r="B301" s="1" t="s">
        <v>818</v>
      </c>
    </row>
    <row r="302" spans="1:2" x14ac:dyDescent="0.2">
      <c r="A302" s="1" t="s">
        <v>339</v>
      </c>
      <c r="B302" s="1" t="s">
        <v>167</v>
      </c>
    </row>
    <row r="303" spans="1:2" x14ac:dyDescent="0.2">
      <c r="A303" s="1" t="s">
        <v>660</v>
      </c>
      <c r="B303" s="1" t="s">
        <v>155</v>
      </c>
    </row>
    <row r="304" spans="1:2" x14ac:dyDescent="0.2">
      <c r="A304" s="1" t="s">
        <v>475</v>
      </c>
      <c r="B304" s="1" t="s">
        <v>476</v>
      </c>
    </row>
    <row r="305" spans="1:2" x14ac:dyDescent="0.2">
      <c r="A305" s="1" t="s">
        <v>178</v>
      </c>
      <c r="B305" s="1" t="s">
        <v>179</v>
      </c>
    </row>
    <row r="306" spans="1:2" x14ac:dyDescent="0.2">
      <c r="A306" s="1" t="s">
        <v>652</v>
      </c>
      <c r="B306" s="1" t="s">
        <v>81</v>
      </c>
    </row>
    <row r="307" spans="1:2" x14ac:dyDescent="0.2">
      <c r="A307" s="1" t="s">
        <v>325</v>
      </c>
      <c r="B307" s="1" t="s">
        <v>190</v>
      </c>
    </row>
    <row r="308" spans="1:2" x14ac:dyDescent="0.2">
      <c r="A308" s="1" t="s">
        <v>145</v>
      </c>
      <c r="B308" s="1" t="s">
        <v>146</v>
      </c>
    </row>
    <row r="309" spans="1:2" x14ac:dyDescent="0.2">
      <c r="A309" s="1" t="s">
        <v>715</v>
      </c>
      <c r="B309" s="1" t="s">
        <v>711</v>
      </c>
    </row>
    <row r="310" spans="1:2" x14ac:dyDescent="0.2">
      <c r="A310" s="1" t="s">
        <v>625</v>
      </c>
      <c r="B310" s="1" t="s">
        <v>626</v>
      </c>
    </row>
    <row r="311" spans="1:2" x14ac:dyDescent="0.2">
      <c r="A311" s="1" t="s">
        <v>92</v>
      </c>
      <c r="B311" s="1" t="s">
        <v>93</v>
      </c>
    </row>
    <row r="312" spans="1:2" x14ac:dyDescent="0.2">
      <c r="A312" s="1" t="s">
        <v>775</v>
      </c>
      <c r="B312" s="1" t="s">
        <v>776</v>
      </c>
    </row>
    <row r="313" spans="1:2" x14ac:dyDescent="0.2">
      <c r="A313" s="1" t="s">
        <v>222</v>
      </c>
      <c r="B313" s="1" t="s">
        <v>223</v>
      </c>
    </row>
    <row r="314" spans="1:2" x14ac:dyDescent="0.2">
      <c r="A314" s="1" t="s">
        <v>612</v>
      </c>
      <c r="B314" s="1" t="s">
        <v>135</v>
      </c>
    </row>
    <row r="315" spans="1:2" x14ac:dyDescent="0.2">
      <c r="A315" s="1" t="s">
        <v>764</v>
      </c>
      <c r="B315" s="1" t="s">
        <v>411</v>
      </c>
    </row>
    <row r="316" spans="1:2" x14ac:dyDescent="0.2">
      <c r="A316" s="1" t="s">
        <v>290</v>
      </c>
      <c r="B316" s="1" t="s">
        <v>291</v>
      </c>
    </row>
    <row r="317" spans="1:2" x14ac:dyDescent="0.2">
      <c r="A317" s="1" t="s">
        <v>819</v>
      </c>
      <c r="B317" s="1" t="s">
        <v>201</v>
      </c>
    </row>
    <row r="318" spans="1:2" x14ac:dyDescent="0.2">
      <c r="A318" s="1" t="s">
        <v>518</v>
      </c>
      <c r="B318" s="1" t="s">
        <v>164</v>
      </c>
    </row>
    <row r="319" spans="1:2" x14ac:dyDescent="0.2">
      <c r="A319" s="1" t="s">
        <v>299</v>
      </c>
      <c r="B319" s="1" t="s">
        <v>95</v>
      </c>
    </row>
    <row r="320" spans="1:2" x14ac:dyDescent="0.2">
      <c r="A320" s="1" t="s">
        <v>753</v>
      </c>
      <c r="B320" s="1" t="s">
        <v>449</v>
      </c>
    </row>
    <row r="321" spans="1:2" x14ac:dyDescent="0.2">
      <c r="A321" s="1" t="s">
        <v>725</v>
      </c>
      <c r="B321" s="1" t="s">
        <v>726</v>
      </c>
    </row>
    <row r="322" spans="1:2" x14ac:dyDescent="0.2">
      <c r="A322" s="1" t="s">
        <v>736</v>
      </c>
      <c r="B322" s="1" t="s">
        <v>737</v>
      </c>
    </row>
    <row r="323" spans="1:2" x14ac:dyDescent="0.2">
      <c r="A323" s="1" t="s">
        <v>756</v>
      </c>
      <c r="B323" s="1" t="s">
        <v>757</v>
      </c>
    </row>
    <row r="324" spans="1:2" x14ac:dyDescent="0.2">
      <c r="A324" s="1" t="s">
        <v>433</v>
      </c>
      <c r="B324" s="1" t="s">
        <v>434</v>
      </c>
    </row>
    <row r="325" spans="1:2" x14ac:dyDescent="0.2">
      <c r="A325" s="1" t="s">
        <v>686</v>
      </c>
      <c r="B325" s="1" t="s">
        <v>687</v>
      </c>
    </row>
    <row r="326" spans="1:2" x14ac:dyDescent="0.2">
      <c r="A326" s="1" t="s">
        <v>174</v>
      </c>
      <c r="B326" s="1" t="s">
        <v>175</v>
      </c>
    </row>
    <row r="327" spans="1:2" x14ac:dyDescent="0.2">
      <c r="A327" s="1" t="s">
        <v>604</v>
      </c>
      <c r="B327" s="1" t="s">
        <v>161</v>
      </c>
    </row>
    <row r="328" spans="1:2" x14ac:dyDescent="0.2">
      <c r="A328" s="1" t="s">
        <v>820</v>
      </c>
      <c r="B328" s="1" t="s">
        <v>770</v>
      </c>
    </row>
    <row r="329" spans="1:2" x14ac:dyDescent="0.2">
      <c r="A329" s="1" t="s">
        <v>180</v>
      </c>
      <c r="B329" s="1" t="s">
        <v>181</v>
      </c>
    </row>
    <row r="330" spans="1:2" x14ac:dyDescent="0.2">
      <c r="A330" s="1" t="s">
        <v>333</v>
      </c>
      <c r="B330" s="1" t="s">
        <v>118</v>
      </c>
    </row>
    <row r="331" spans="1:2" x14ac:dyDescent="0.2">
      <c r="A331" s="1" t="s">
        <v>679</v>
      </c>
      <c r="B331" s="1" t="s">
        <v>680</v>
      </c>
    </row>
    <row r="332" spans="1:2" x14ac:dyDescent="0.2">
      <c r="A332" s="1" t="s">
        <v>702</v>
      </c>
      <c r="B332" s="1" t="s">
        <v>88</v>
      </c>
    </row>
    <row r="333" spans="1:2" x14ac:dyDescent="0.2">
      <c r="A333" s="1" t="s">
        <v>613</v>
      </c>
      <c r="B333" s="1" t="s">
        <v>143</v>
      </c>
    </row>
    <row r="334" spans="1:2" x14ac:dyDescent="0.2">
      <c r="A334" s="1" t="s">
        <v>440</v>
      </c>
      <c r="B334" s="1" t="s">
        <v>441</v>
      </c>
    </row>
    <row r="335" spans="1:2" x14ac:dyDescent="0.2">
      <c r="A335" s="1" t="s">
        <v>821</v>
      </c>
      <c r="B335" s="1" t="s">
        <v>822</v>
      </c>
    </row>
    <row r="336" spans="1:2" x14ac:dyDescent="0.2">
      <c r="A336" s="1" t="s">
        <v>232</v>
      </c>
      <c r="B336" s="1" t="s">
        <v>233</v>
      </c>
    </row>
    <row r="337" spans="1:2" x14ac:dyDescent="0.2">
      <c r="A337" s="1" t="s">
        <v>823</v>
      </c>
      <c r="B337" s="1" t="s">
        <v>824</v>
      </c>
    </row>
    <row r="338" spans="1:2" x14ac:dyDescent="0.2">
      <c r="A338" s="1" t="s">
        <v>653</v>
      </c>
      <c r="B338" s="1" t="s">
        <v>654</v>
      </c>
    </row>
    <row r="339" spans="1:2" x14ac:dyDescent="0.2">
      <c r="A339" s="1" t="s">
        <v>538</v>
      </c>
      <c r="B339" s="1" t="s">
        <v>404</v>
      </c>
    </row>
    <row r="340" spans="1:2" x14ac:dyDescent="0.2">
      <c r="A340" s="1" t="s">
        <v>125</v>
      </c>
      <c r="B340" s="1" t="s">
        <v>126</v>
      </c>
    </row>
    <row r="341" spans="1:2" x14ac:dyDescent="0.2">
      <c r="A341" s="1" t="s">
        <v>825</v>
      </c>
      <c r="B341" s="1" t="s">
        <v>826</v>
      </c>
    </row>
    <row r="342" spans="1:2" x14ac:dyDescent="0.2">
      <c r="A342" s="1" t="s">
        <v>643</v>
      </c>
      <c r="B342" s="1" t="s">
        <v>441</v>
      </c>
    </row>
    <row r="343" spans="1:2" x14ac:dyDescent="0.2">
      <c r="A343" s="1" t="s">
        <v>500</v>
      </c>
      <c r="B343" s="1" t="s">
        <v>501</v>
      </c>
    </row>
    <row r="344" spans="1:2" x14ac:dyDescent="0.2">
      <c r="A344" s="1" t="s">
        <v>827</v>
      </c>
      <c r="B344" s="1" t="s">
        <v>808</v>
      </c>
    </row>
    <row r="345" spans="1:2" x14ac:dyDescent="0.2">
      <c r="A345" s="1" t="s">
        <v>668</v>
      </c>
      <c r="B345" s="1" t="s">
        <v>669</v>
      </c>
    </row>
    <row r="346" spans="1:2" x14ac:dyDescent="0.2">
      <c r="A346" s="1" t="s">
        <v>442</v>
      </c>
      <c r="B346" s="1" t="s">
        <v>329</v>
      </c>
    </row>
    <row r="347" spans="1:2" x14ac:dyDescent="0.2">
      <c r="A347" s="1" t="s">
        <v>734</v>
      </c>
      <c r="B347" s="1" t="s">
        <v>735</v>
      </c>
    </row>
    <row r="348" spans="1:2" x14ac:dyDescent="0.2">
      <c r="A348" s="1" t="s">
        <v>377</v>
      </c>
      <c r="B348" s="1" t="s">
        <v>378</v>
      </c>
    </row>
    <row r="349" spans="1:2" x14ac:dyDescent="0.2">
      <c r="A349" s="1" t="s">
        <v>740</v>
      </c>
      <c r="B349" s="1" t="s">
        <v>741</v>
      </c>
    </row>
    <row r="350" spans="1:2" x14ac:dyDescent="0.2">
      <c r="A350" s="1" t="s">
        <v>828</v>
      </c>
      <c r="B350" s="1" t="s">
        <v>183</v>
      </c>
    </row>
    <row r="351" spans="1:2" x14ac:dyDescent="0.2">
      <c r="A351" s="1" t="s">
        <v>507</v>
      </c>
      <c r="B351" s="1" t="s">
        <v>508</v>
      </c>
    </row>
    <row r="352" spans="1:2" x14ac:dyDescent="0.2">
      <c r="A352" s="1" t="s">
        <v>172</v>
      </c>
      <c r="B352" s="1" t="s">
        <v>173</v>
      </c>
    </row>
    <row r="353" spans="1:2" x14ac:dyDescent="0.2">
      <c r="A353" s="1" t="s">
        <v>772</v>
      </c>
      <c r="B353" s="1" t="s">
        <v>386</v>
      </c>
    </row>
    <row r="354" spans="1:2" x14ac:dyDescent="0.2">
      <c r="A354" s="1" t="s">
        <v>665</v>
      </c>
      <c r="B354" s="1" t="s">
        <v>294</v>
      </c>
    </row>
    <row r="355" spans="1:2" x14ac:dyDescent="0.2">
      <c r="A355" s="1" t="s">
        <v>426</v>
      </c>
      <c r="B355" s="1" t="s">
        <v>144</v>
      </c>
    </row>
    <row r="356" spans="1:2" x14ac:dyDescent="0.2">
      <c r="A356" s="1" t="s">
        <v>380</v>
      </c>
      <c r="B356" s="1" t="s">
        <v>120</v>
      </c>
    </row>
    <row r="357" spans="1:2" x14ac:dyDescent="0.2">
      <c r="A357" s="1" t="s">
        <v>629</v>
      </c>
      <c r="B357" s="1" t="s">
        <v>98</v>
      </c>
    </row>
    <row r="358" spans="1:2" x14ac:dyDescent="0.2">
      <c r="A358" s="1" t="s">
        <v>829</v>
      </c>
      <c r="B358" s="1" t="s">
        <v>143</v>
      </c>
    </row>
    <row r="359" spans="1:2" x14ac:dyDescent="0.2">
      <c r="A359" s="1" t="s">
        <v>754</v>
      </c>
      <c r="B359" s="1" t="s">
        <v>755</v>
      </c>
    </row>
    <row r="360" spans="1:2" x14ac:dyDescent="0.2">
      <c r="A360" s="1" t="s">
        <v>130</v>
      </c>
      <c r="B360" s="1" t="s">
        <v>131</v>
      </c>
    </row>
    <row r="361" spans="1:2" x14ac:dyDescent="0.2">
      <c r="A361" s="1" t="s">
        <v>226</v>
      </c>
      <c r="B361" s="1" t="s">
        <v>225</v>
      </c>
    </row>
    <row r="362" spans="1:2" x14ac:dyDescent="0.2">
      <c r="A362" s="1" t="s">
        <v>311</v>
      </c>
      <c r="B362" s="1" t="s">
        <v>144</v>
      </c>
    </row>
    <row r="363" spans="1:2" x14ac:dyDescent="0.2">
      <c r="A363" s="1" t="s">
        <v>666</v>
      </c>
      <c r="B363" s="1" t="s">
        <v>667</v>
      </c>
    </row>
    <row r="364" spans="1:2" x14ac:dyDescent="0.2">
      <c r="A364" s="1" t="s">
        <v>156</v>
      </c>
      <c r="B364" s="1" t="s">
        <v>120</v>
      </c>
    </row>
    <row r="365" spans="1:2" x14ac:dyDescent="0.2">
      <c r="A365" s="1" t="s">
        <v>140</v>
      </c>
      <c r="B365" s="1" t="s">
        <v>133</v>
      </c>
    </row>
    <row r="366" spans="1:2" x14ac:dyDescent="0.2">
      <c r="A366" s="1" t="s">
        <v>559</v>
      </c>
      <c r="B366" s="1" t="s">
        <v>98</v>
      </c>
    </row>
    <row r="367" spans="1:2" x14ac:dyDescent="0.2">
      <c r="A367" s="1" t="s">
        <v>830</v>
      </c>
      <c r="B367" s="1" t="s">
        <v>735</v>
      </c>
    </row>
    <row r="368" spans="1:2" x14ac:dyDescent="0.2">
      <c r="A368" s="1" t="s">
        <v>379</v>
      </c>
      <c r="B368" s="1" t="s">
        <v>98</v>
      </c>
    </row>
    <row r="369" spans="1:2" x14ac:dyDescent="0.2">
      <c r="A369" s="1" t="s">
        <v>595</v>
      </c>
      <c r="B369" s="1" t="s">
        <v>120</v>
      </c>
    </row>
    <row r="370" spans="1:2" x14ac:dyDescent="0.2">
      <c r="A370" s="1" t="s">
        <v>331</v>
      </c>
      <c r="B370" s="1" t="s">
        <v>175</v>
      </c>
    </row>
    <row r="371" spans="1:2" x14ac:dyDescent="0.2">
      <c r="A371" s="1" t="s">
        <v>694</v>
      </c>
      <c r="B371" s="1" t="s">
        <v>137</v>
      </c>
    </row>
    <row r="372" spans="1:2" x14ac:dyDescent="0.2">
      <c r="A372" s="1" t="s">
        <v>457</v>
      </c>
      <c r="B372" s="1" t="s">
        <v>406</v>
      </c>
    </row>
    <row r="373" spans="1:2" x14ac:dyDescent="0.2">
      <c r="A373" s="1" t="s">
        <v>596</v>
      </c>
      <c r="B373" s="1" t="s">
        <v>171</v>
      </c>
    </row>
    <row r="374" spans="1:2" x14ac:dyDescent="0.2">
      <c r="A374" s="1" t="s">
        <v>237</v>
      </c>
      <c r="B374" s="1" t="s">
        <v>161</v>
      </c>
    </row>
    <row r="375" spans="1:2" x14ac:dyDescent="0.2">
      <c r="A375" s="1" t="s">
        <v>831</v>
      </c>
      <c r="B375" s="1" t="s">
        <v>212</v>
      </c>
    </row>
    <row r="376" spans="1:2" x14ac:dyDescent="0.2">
      <c r="A376" s="1" t="s">
        <v>272</v>
      </c>
      <c r="B376" s="1" t="s">
        <v>273</v>
      </c>
    </row>
    <row r="377" spans="1:2" x14ac:dyDescent="0.2">
      <c r="A377" s="1" t="s">
        <v>447</v>
      </c>
      <c r="B377" s="1" t="s">
        <v>448</v>
      </c>
    </row>
    <row r="378" spans="1:2" x14ac:dyDescent="0.2">
      <c r="A378" s="1" t="s">
        <v>590</v>
      </c>
      <c r="B378" s="1" t="s">
        <v>186</v>
      </c>
    </row>
    <row r="379" spans="1:2" x14ac:dyDescent="0.2">
      <c r="A379" s="1" t="s">
        <v>271</v>
      </c>
      <c r="B379" s="1" t="s">
        <v>270</v>
      </c>
    </row>
    <row r="380" spans="1:2" x14ac:dyDescent="0.2">
      <c r="A380" s="1" t="s">
        <v>832</v>
      </c>
      <c r="B380" s="1" t="s">
        <v>833</v>
      </c>
    </row>
    <row r="381" spans="1:2" x14ac:dyDescent="0.2">
      <c r="A381" s="1" t="s">
        <v>176</v>
      </c>
      <c r="B381" s="1" t="s">
        <v>177</v>
      </c>
    </row>
    <row r="382" spans="1:2" x14ac:dyDescent="0.2">
      <c r="A382" s="1" t="s">
        <v>696</v>
      </c>
      <c r="B382" s="1" t="s">
        <v>95</v>
      </c>
    </row>
    <row r="383" spans="1:2" x14ac:dyDescent="0.2">
      <c r="A383" s="1" t="s">
        <v>502</v>
      </c>
      <c r="B383" s="1" t="s">
        <v>161</v>
      </c>
    </row>
    <row r="384" spans="1:2" x14ac:dyDescent="0.2">
      <c r="A384" s="1" t="s">
        <v>443</v>
      </c>
      <c r="B384" s="1" t="s">
        <v>329</v>
      </c>
    </row>
    <row r="385" spans="1:2" x14ac:dyDescent="0.2">
      <c r="A385" s="1" t="s">
        <v>328</v>
      </c>
      <c r="B385" s="1" t="s">
        <v>329</v>
      </c>
    </row>
    <row r="386" spans="1:2" x14ac:dyDescent="0.2">
      <c r="A386" s="1" t="s">
        <v>278</v>
      </c>
      <c r="B386" s="1" t="s">
        <v>120</v>
      </c>
    </row>
    <row r="387" spans="1:2" x14ac:dyDescent="0.2">
      <c r="A387" s="1" t="s">
        <v>282</v>
      </c>
      <c r="B387" s="1" t="s">
        <v>151</v>
      </c>
    </row>
    <row r="388" spans="1:2" x14ac:dyDescent="0.2">
      <c r="A388" s="1" t="s">
        <v>322</v>
      </c>
      <c r="B388" s="1" t="s">
        <v>98</v>
      </c>
    </row>
    <row r="389" spans="1:2" x14ac:dyDescent="0.2">
      <c r="A389" s="1" t="s">
        <v>349</v>
      </c>
      <c r="B389" s="1" t="s">
        <v>98</v>
      </c>
    </row>
    <row r="390" spans="1:2" x14ac:dyDescent="0.2">
      <c r="A390" s="1" t="s">
        <v>336</v>
      </c>
      <c r="B390" s="1" t="s">
        <v>110</v>
      </c>
    </row>
    <row r="391" spans="1:2" x14ac:dyDescent="0.2">
      <c r="A391" s="1" t="s">
        <v>248</v>
      </c>
      <c r="B391" s="1" t="s">
        <v>249</v>
      </c>
    </row>
    <row r="392" spans="1:2" x14ac:dyDescent="0.2">
      <c r="A392" s="1" t="s">
        <v>565</v>
      </c>
      <c r="B392" s="1" t="s">
        <v>196</v>
      </c>
    </row>
    <row r="393" spans="1:2" x14ac:dyDescent="0.2">
      <c r="A393" s="1" t="s">
        <v>587</v>
      </c>
      <c r="B393" s="1" t="s">
        <v>196</v>
      </c>
    </row>
    <row r="394" spans="1:2" x14ac:dyDescent="0.2">
      <c r="A394" s="1" t="s">
        <v>718</v>
      </c>
      <c r="B394" s="1" t="s">
        <v>171</v>
      </c>
    </row>
    <row r="395" spans="1:2" x14ac:dyDescent="0.2">
      <c r="A395" s="1" t="s">
        <v>671</v>
      </c>
      <c r="B395" s="1" t="s">
        <v>120</v>
      </c>
    </row>
    <row r="396" spans="1:2" x14ac:dyDescent="0.2">
      <c r="A396" s="1" t="s">
        <v>344</v>
      </c>
      <c r="B396" s="1" t="s">
        <v>120</v>
      </c>
    </row>
    <row r="397" spans="1:2" x14ac:dyDescent="0.2">
      <c r="A397" s="1" t="s">
        <v>834</v>
      </c>
      <c r="B397" s="1" t="s">
        <v>355</v>
      </c>
    </row>
    <row r="398" spans="1:2" x14ac:dyDescent="0.2">
      <c r="A398" s="1" t="s">
        <v>513</v>
      </c>
      <c r="B398" s="1" t="s">
        <v>79</v>
      </c>
    </row>
    <row r="399" spans="1:2" x14ac:dyDescent="0.2">
      <c r="A399" s="1" t="s">
        <v>444</v>
      </c>
      <c r="B399" s="1" t="s">
        <v>281</v>
      </c>
    </row>
    <row r="400" spans="1:2" x14ac:dyDescent="0.2">
      <c r="A400" s="1" t="s">
        <v>372</v>
      </c>
      <c r="B400" s="1" t="s">
        <v>373</v>
      </c>
    </row>
    <row r="401" spans="1:2" x14ac:dyDescent="0.2">
      <c r="A401" s="1" t="s">
        <v>132</v>
      </c>
      <c r="B401" s="1" t="s">
        <v>133</v>
      </c>
    </row>
    <row r="402" spans="1:2" x14ac:dyDescent="0.2">
      <c r="A402" s="1" t="s">
        <v>113</v>
      </c>
      <c r="B402" s="1" t="s">
        <v>95</v>
      </c>
    </row>
    <row r="403" spans="1:2" x14ac:dyDescent="0.2">
      <c r="A403" s="1" t="s">
        <v>597</v>
      </c>
      <c r="B403" s="1" t="s">
        <v>164</v>
      </c>
    </row>
    <row r="404" spans="1:2" x14ac:dyDescent="0.2">
      <c r="A404" s="1" t="s">
        <v>703</v>
      </c>
      <c r="B404" s="1" t="s">
        <v>704</v>
      </c>
    </row>
    <row r="405" spans="1:2" x14ac:dyDescent="0.2">
      <c r="A405" s="1" t="s">
        <v>835</v>
      </c>
      <c r="B405" s="1" t="s">
        <v>701</v>
      </c>
    </row>
    <row r="406" spans="1:2" x14ac:dyDescent="0.2">
      <c r="A406" s="1" t="s">
        <v>87</v>
      </c>
      <c r="B406" s="1" t="s">
        <v>89</v>
      </c>
    </row>
    <row r="407" spans="1:2" x14ac:dyDescent="0.2">
      <c r="A407" s="1" t="s">
        <v>762</v>
      </c>
      <c r="B407" s="1" t="s">
        <v>135</v>
      </c>
    </row>
    <row r="408" spans="1:2" x14ac:dyDescent="0.2">
      <c r="A408" s="1" t="s">
        <v>530</v>
      </c>
      <c r="B408" s="1" t="s">
        <v>190</v>
      </c>
    </row>
    <row r="409" spans="1:2" x14ac:dyDescent="0.2">
      <c r="A409" s="1" t="s">
        <v>202</v>
      </c>
      <c r="B409" s="1" t="s">
        <v>203</v>
      </c>
    </row>
    <row r="410" spans="1:2" x14ac:dyDescent="0.2">
      <c r="A410" s="1" t="s">
        <v>836</v>
      </c>
      <c r="B410" s="1" t="s">
        <v>135</v>
      </c>
    </row>
    <row r="411" spans="1:2" x14ac:dyDescent="0.2">
      <c r="A411" s="1" t="s">
        <v>199</v>
      </c>
      <c r="B411" s="1" t="s">
        <v>196</v>
      </c>
    </row>
    <row r="412" spans="1:2" x14ac:dyDescent="0.2">
      <c r="A412" s="1" t="s">
        <v>720</v>
      </c>
      <c r="B412" s="1" t="s">
        <v>175</v>
      </c>
    </row>
    <row r="413" spans="1:2" x14ac:dyDescent="0.2">
      <c r="A413" s="1" t="s">
        <v>750</v>
      </c>
      <c r="B413" s="1" t="s">
        <v>751</v>
      </c>
    </row>
    <row r="414" spans="1:2" x14ac:dyDescent="0.2">
      <c r="A414" s="1" t="s">
        <v>305</v>
      </c>
      <c r="B414" s="1" t="s">
        <v>190</v>
      </c>
    </row>
    <row r="415" spans="1:2" x14ac:dyDescent="0.2">
      <c r="A415" s="1" t="s">
        <v>240</v>
      </c>
      <c r="B415" s="1" t="s">
        <v>241</v>
      </c>
    </row>
    <row r="416" spans="1:2" x14ac:dyDescent="0.2">
      <c r="A416" s="1" t="s">
        <v>589</v>
      </c>
      <c r="B416" s="1" t="s">
        <v>171</v>
      </c>
    </row>
    <row r="417" spans="1:2" x14ac:dyDescent="0.2">
      <c r="A417" s="1" t="s">
        <v>600</v>
      </c>
      <c r="B417" s="1" t="s">
        <v>601</v>
      </c>
    </row>
    <row r="418" spans="1:2" x14ac:dyDescent="0.2">
      <c r="A418" s="1" t="s">
        <v>80</v>
      </c>
      <c r="B418" s="1" t="s">
        <v>81</v>
      </c>
    </row>
    <row r="419" spans="1:2" x14ac:dyDescent="0.2">
      <c r="A419" s="1" t="s">
        <v>388</v>
      </c>
      <c r="B419" s="1" t="s">
        <v>389</v>
      </c>
    </row>
    <row r="420" spans="1:2" x14ac:dyDescent="0.2">
      <c r="A420" s="1" t="s">
        <v>153</v>
      </c>
      <c r="B420" s="1" t="s">
        <v>98</v>
      </c>
    </row>
    <row r="421" spans="1:2" x14ac:dyDescent="0.2">
      <c r="A421" s="1" t="s">
        <v>246</v>
      </c>
      <c r="B421" s="1" t="s">
        <v>247</v>
      </c>
    </row>
    <row r="422" spans="1:2" x14ac:dyDescent="0.2">
      <c r="A422" s="1" t="s">
        <v>548</v>
      </c>
      <c r="B422" s="1" t="s">
        <v>549</v>
      </c>
    </row>
    <row r="423" spans="1:2" x14ac:dyDescent="0.2">
      <c r="A423" s="1" t="s">
        <v>723</v>
      </c>
      <c r="B423" s="1" t="s">
        <v>724</v>
      </c>
    </row>
    <row r="424" spans="1:2" x14ac:dyDescent="0.2">
      <c r="A424" s="1" t="s">
        <v>564</v>
      </c>
      <c r="B424" s="1" t="s">
        <v>196</v>
      </c>
    </row>
    <row r="425" spans="1:2" x14ac:dyDescent="0.2">
      <c r="A425" s="1" t="s">
        <v>578</v>
      </c>
      <c r="B425" s="1" t="s">
        <v>579</v>
      </c>
    </row>
    <row r="426" spans="1:2" x14ac:dyDescent="0.2">
      <c r="A426" s="1" t="s">
        <v>512</v>
      </c>
      <c r="B426" s="1" t="s">
        <v>360</v>
      </c>
    </row>
    <row r="427" spans="1:2" x14ac:dyDescent="0.2">
      <c r="A427" s="1" t="s">
        <v>837</v>
      </c>
      <c r="B427" s="1" t="s">
        <v>722</v>
      </c>
    </row>
    <row r="428" spans="1:2" x14ac:dyDescent="0.2">
      <c r="A428" s="1" t="s">
        <v>306</v>
      </c>
      <c r="B428" s="1" t="s">
        <v>190</v>
      </c>
    </row>
    <row r="429" spans="1:2" x14ac:dyDescent="0.2">
      <c r="A429" s="1" t="s">
        <v>424</v>
      </c>
      <c r="B429" s="1" t="s">
        <v>192</v>
      </c>
    </row>
    <row r="430" spans="1:2" x14ac:dyDescent="0.2">
      <c r="A430" s="1" t="s">
        <v>334</v>
      </c>
      <c r="B430" s="1" t="s">
        <v>335</v>
      </c>
    </row>
    <row r="431" spans="1:2" x14ac:dyDescent="0.2">
      <c r="A431" s="1" t="s">
        <v>838</v>
      </c>
      <c r="B431" s="1" t="s">
        <v>183</v>
      </c>
    </row>
    <row r="432" spans="1:2" x14ac:dyDescent="0.2">
      <c r="A432" s="1" t="s">
        <v>385</v>
      </c>
      <c r="B432" s="1" t="s">
        <v>386</v>
      </c>
    </row>
    <row r="433" spans="1:2" x14ac:dyDescent="0.2">
      <c r="A433" s="1" t="s">
        <v>767</v>
      </c>
      <c r="B433" s="1" t="s">
        <v>654</v>
      </c>
    </row>
    <row r="434" spans="1:2" x14ac:dyDescent="0.2">
      <c r="A434" s="1" t="s">
        <v>695</v>
      </c>
      <c r="B434" s="1" t="s">
        <v>95</v>
      </c>
    </row>
    <row r="435" spans="1:2" x14ac:dyDescent="0.2">
      <c r="A435" s="1" t="s">
        <v>421</v>
      </c>
      <c r="B435" s="1" t="s">
        <v>411</v>
      </c>
    </row>
    <row r="436" spans="1:2" x14ac:dyDescent="0.2">
      <c r="A436" s="1" t="s">
        <v>119</v>
      </c>
      <c r="B436" s="1" t="s">
        <v>120</v>
      </c>
    </row>
    <row r="437" spans="1:2" x14ac:dyDescent="0.2">
      <c r="A437" s="1" t="s">
        <v>752</v>
      </c>
      <c r="B437" s="1" t="s">
        <v>407</v>
      </c>
    </row>
    <row r="438" spans="1:2" x14ac:dyDescent="0.2">
      <c r="A438" s="1" t="s">
        <v>839</v>
      </c>
      <c r="B438" s="1" t="s">
        <v>840</v>
      </c>
    </row>
    <row r="439" spans="1:2" x14ac:dyDescent="0.2">
      <c r="A439" s="1" t="s">
        <v>747</v>
      </c>
      <c r="B439" s="1" t="s">
        <v>748</v>
      </c>
    </row>
    <row r="440" spans="1:2" x14ac:dyDescent="0.2">
      <c r="A440" s="1" t="s">
        <v>170</v>
      </c>
      <c r="B440" s="1" t="s">
        <v>171</v>
      </c>
    </row>
    <row r="441" spans="1:2" x14ac:dyDescent="0.2">
      <c r="A441" s="1" t="s">
        <v>727</v>
      </c>
      <c r="B441" s="1" t="s">
        <v>711</v>
      </c>
    </row>
    <row r="442" spans="1:2" x14ac:dyDescent="0.2">
      <c r="A442" s="1" t="s">
        <v>470</v>
      </c>
      <c r="B442" s="1" t="s">
        <v>400</v>
      </c>
    </row>
    <row r="443" spans="1:2" x14ac:dyDescent="0.2">
      <c r="A443" s="1" t="s">
        <v>191</v>
      </c>
      <c r="B443" s="1" t="s">
        <v>192</v>
      </c>
    </row>
    <row r="444" spans="1:2" x14ac:dyDescent="0.2">
      <c r="A444" s="1" t="s">
        <v>658</v>
      </c>
      <c r="B444" s="1" t="s">
        <v>294</v>
      </c>
    </row>
    <row r="445" spans="1:2" x14ac:dyDescent="0.2">
      <c r="A445" s="1" t="s">
        <v>697</v>
      </c>
      <c r="B445" s="1" t="s">
        <v>95</v>
      </c>
    </row>
    <row r="446" spans="1:2" x14ac:dyDescent="0.2">
      <c r="A446" s="1" t="s">
        <v>326</v>
      </c>
      <c r="B446" s="1" t="s">
        <v>137</v>
      </c>
    </row>
    <row r="447" spans="1:2" x14ac:dyDescent="0.2">
      <c r="A447" s="1" t="s">
        <v>598</v>
      </c>
      <c r="B447" s="1" t="s">
        <v>98</v>
      </c>
    </row>
    <row r="448" spans="1:2" x14ac:dyDescent="0.2">
      <c r="A448" s="1" t="s">
        <v>519</v>
      </c>
      <c r="B448" s="1" t="s">
        <v>120</v>
      </c>
    </row>
    <row r="449" spans="1:2" x14ac:dyDescent="0.2">
      <c r="A449" s="1" t="s">
        <v>514</v>
      </c>
      <c r="B449" s="1" t="s">
        <v>515</v>
      </c>
    </row>
    <row r="450" spans="1:2" x14ac:dyDescent="0.2">
      <c r="A450" s="1" t="s">
        <v>841</v>
      </c>
      <c r="B450" s="1" t="s">
        <v>822</v>
      </c>
    </row>
    <row r="451" spans="1:2" x14ac:dyDescent="0.2">
      <c r="A451" s="1" t="s">
        <v>419</v>
      </c>
      <c r="B451" s="1" t="s">
        <v>294</v>
      </c>
    </row>
    <row r="452" spans="1:2" x14ac:dyDescent="0.2">
      <c r="A452" s="1" t="s">
        <v>620</v>
      </c>
      <c r="B452" s="1" t="s">
        <v>621</v>
      </c>
    </row>
    <row r="453" spans="1:2" x14ac:dyDescent="0.2">
      <c r="A453" s="1" t="s">
        <v>348</v>
      </c>
      <c r="B453" s="1" t="s">
        <v>124</v>
      </c>
    </row>
    <row r="454" spans="1:2" x14ac:dyDescent="0.2">
      <c r="A454" s="1" t="s">
        <v>105</v>
      </c>
      <c r="B454" s="1" t="s">
        <v>106</v>
      </c>
    </row>
    <row r="455" spans="1:2" x14ac:dyDescent="0.2">
      <c r="A455" s="1" t="s">
        <v>842</v>
      </c>
      <c r="B455" s="1" t="s">
        <v>843</v>
      </c>
    </row>
    <row r="456" spans="1:2" x14ac:dyDescent="0.2">
      <c r="A456" s="1" t="s">
        <v>616</v>
      </c>
      <c r="B456" s="1" t="s">
        <v>615</v>
      </c>
    </row>
    <row r="457" spans="1:2" x14ac:dyDescent="0.2">
      <c r="A457" s="1" t="s">
        <v>477</v>
      </c>
      <c r="B457" s="1" t="s">
        <v>228</v>
      </c>
    </row>
    <row r="458" spans="1:2" x14ac:dyDescent="0.2">
      <c r="A458" s="1" t="s">
        <v>510</v>
      </c>
      <c r="B458" s="1" t="s">
        <v>511</v>
      </c>
    </row>
    <row r="459" spans="1:2" x14ac:dyDescent="0.2">
      <c r="A459" s="1" t="s">
        <v>474</v>
      </c>
      <c r="B459" s="1" t="s">
        <v>212</v>
      </c>
    </row>
    <row r="460" spans="1:2" x14ac:dyDescent="0.2">
      <c r="A460" s="1" t="s">
        <v>452</v>
      </c>
      <c r="B460" s="1" t="s">
        <v>451</v>
      </c>
    </row>
    <row r="461" spans="1:2" x14ac:dyDescent="0.2">
      <c r="A461" s="1" t="s">
        <v>635</v>
      </c>
      <c r="B461" s="1" t="s">
        <v>636</v>
      </c>
    </row>
    <row r="462" spans="1:2" x14ac:dyDescent="0.2">
      <c r="A462" s="1" t="s">
        <v>655</v>
      </c>
      <c r="B462" s="1" t="s">
        <v>656</v>
      </c>
    </row>
    <row r="463" spans="1:2" x14ac:dyDescent="0.2">
      <c r="A463" s="1" t="s">
        <v>103</v>
      </c>
      <c r="B463" s="1" t="s">
        <v>104</v>
      </c>
    </row>
    <row r="464" spans="1:2" x14ac:dyDescent="0.2">
      <c r="A464" s="1" t="s">
        <v>111</v>
      </c>
      <c r="B464" s="1" t="s">
        <v>112</v>
      </c>
    </row>
    <row r="465" spans="1:2" x14ac:dyDescent="0.2">
      <c r="A465" s="1" t="s">
        <v>275</v>
      </c>
      <c r="B465" s="1" t="s">
        <v>95</v>
      </c>
    </row>
    <row r="466" spans="1:2" x14ac:dyDescent="0.2">
      <c r="A466" s="1" t="s">
        <v>571</v>
      </c>
      <c r="B466" s="1" t="s">
        <v>133</v>
      </c>
    </row>
    <row r="467" spans="1:2" x14ac:dyDescent="0.2">
      <c r="A467" s="1" t="s">
        <v>293</v>
      </c>
      <c r="B467" s="1" t="s">
        <v>294</v>
      </c>
    </row>
    <row r="468" spans="1:2" x14ac:dyDescent="0.2">
      <c r="A468" s="1" t="s">
        <v>345</v>
      </c>
      <c r="B468" s="1" t="s">
        <v>120</v>
      </c>
    </row>
    <row r="469" spans="1:2" x14ac:dyDescent="0.2">
      <c r="A469" s="1" t="s">
        <v>640</v>
      </c>
      <c r="B469" s="1" t="s">
        <v>115</v>
      </c>
    </row>
    <row r="470" spans="1:2" x14ac:dyDescent="0.2">
      <c r="A470" s="1" t="s">
        <v>844</v>
      </c>
      <c r="B470" s="1" t="s">
        <v>770</v>
      </c>
    </row>
    <row r="471" spans="1:2" x14ac:dyDescent="0.2">
      <c r="A471" s="1" t="s">
        <v>127</v>
      </c>
      <c r="B471" s="1" t="s">
        <v>126</v>
      </c>
    </row>
    <row r="472" spans="1:2" x14ac:dyDescent="0.2">
      <c r="A472" s="1" t="s">
        <v>608</v>
      </c>
      <c r="B472" s="1" t="s">
        <v>484</v>
      </c>
    </row>
    <row r="473" spans="1:2" x14ac:dyDescent="0.2">
      <c r="A473" s="1" t="s">
        <v>399</v>
      </c>
      <c r="B473" s="1" t="s">
        <v>400</v>
      </c>
    </row>
    <row r="474" spans="1:2" x14ac:dyDescent="0.2">
      <c r="A474" s="1" t="s">
        <v>845</v>
      </c>
      <c r="B474" s="1" t="s">
        <v>701</v>
      </c>
    </row>
    <row r="475" spans="1:2" x14ac:dyDescent="0.2">
      <c r="A475" s="1" t="s">
        <v>304</v>
      </c>
      <c r="B475" s="1" t="s">
        <v>190</v>
      </c>
    </row>
    <row r="476" spans="1:2" x14ac:dyDescent="0.2">
      <c r="A476" s="1" t="s">
        <v>771</v>
      </c>
      <c r="B476" s="1" t="s">
        <v>338</v>
      </c>
    </row>
    <row r="477" spans="1:2" x14ac:dyDescent="0.2">
      <c r="A477" s="1" t="s">
        <v>184</v>
      </c>
      <c r="B477" s="1" t="s">
        <v>185</v>
      </c>
    </row>
    <row r="478" spans="1:2" x14ac:dyDescent="0.2">
      <c r="A478" s="1" t="s">
        <v>99</v>
      </c>
      <c r="B478" s="1" t="s">
        <v>100</v>
      </c>
    </row>
    <row r="479" spans="1:2" x14ac:dyDescent="0.2">
      <c r="A479" s="1" t="s">
        <v>473</v>
      </c>
      <c r="B479" s="1" t="s">
        <v>366</v>
      </c>
    </row>
    <row r="480" spans="1:2" x14ac:dyDescent="0.2">
      <c r="A480" s="1" t="s">
        <v>350</v>
      </c>
      <c r="B480" s="1" t="s">
        <v>351</v>
      </c>
    </row>
    <row r="481" spans="1:2" x14ac:dyDescent="0.2">
      <c r="A481" s="1" t="s">
        <v>198</v>
      </c>
      <c r="B481" s="1" t="s">
        <v>196</v>
      </c>
    </row>
    <row r="482" spans="1:2" x14ac:dyDescent="0.2">
      <c r="A482" s="1" t="s">
        <v>716</v>
      </c>
      <c r="B482" s="1" t="s">
        <v>717</v>
      </c>
    </row>
    <row r="483" spans="1:2" x14ac:dyDescent="0.2">
      <c r="A483" s="1" t="s">
        <v>609</v>
      </c>
      <c r="B483" s="1" t="s">
        <v>610</v>
      </c>
    </row>
    <row r="484" spans="1:2" x14ac:dyDescent="0.2">
      <c r="A484" s="1" t="s">
        <v>746</v>
      </c>
      <c r="B484" s="1" t="s">
        <v>135</v>
      </c>
    </row>
    <row r="485" spans="1:2" x14ac:dyDescent="0.2">
      <c r="A485" s="1" t="s">
        <v>381</v>
      </c>
      <c r="B485" s="1" t="s">
        <v>382</v>
      </c>
    </row>
    <row r="486" spans="1:2" x14ac:dyDescent="0.2">
      <c r="A486" s="1" t="s">
        <v>566</v>
      </c>
      <c r="B486" s="1" t="s">
        <v>567</v>
      </c>
    </row>
    <row r="487" spans="1:2" x14ac:dyDescent="0.2">
      <c r="A487" s="1" t="s">
        <v>432</v>
      </c>
      <c r="B487" s="1" t="s">
        <v>281</v>
      </c>
    </row>
    <row r="488" spans="1:2" x14ac:dyDescent="0.2">
      <c r="A488" s="1" t="s">
        <v>478</v>
      </c>
      <c r="B488" s="1" t="s">
        <v>98</v>
      </c>
    </row>
    <row r="489" spans="1:2" x14ac:dyDescent="0.2">
      <c r="A489" s="1" t="s">
        <v>358</v>
      </c>
      <c r="B489" s="1" t="s">
        <v>251</v>
      </c>
    </row>
    <row r="490" spans="1:2" x14ac:dyDescent="0.2">
      <c r="A490" s="1" t="s">
        <v>359</v>
      </c>
      <c r="B490" s="1" t="s">
        <v>360</v>
      </c>
    </row>
    <row r="491" spans="1:2" x14ac:dyDescent="0.2">
      <c r="A491" s="1" t="s">
        <v>659</v>
      </c>
      <c r="B491" s="1" t="s">
        <v>98</v>
      </c>
    </row>
    <row r="492" spans="1:2" x14ac:dyDescent="0.2">
      <c r="A492" s="1" t="s">
        <v>136</v>
      </c>
      <c r="B492" s="1" t="s">
        <v>137</v>
      </c>
    </row>
    <row r="493" spans="1:2" x14ac:dyDescent="0.2">
      <c r="A493" s="1" t="s">
        <v>555</v>
      </c>
      <c r="B493" s="1" t="s">
        <v>556</v>
      </c>
    </row>
    <row r="494" spans="1:2" x14ac:dyDescent="0.2">
      <c r="A494" s="1" t="s">
        <v>745</v>
      </c>
      <c r="B494" s="1" t="s">
        <v>717</v>
      </c>
    </row>
    <row r="495" spans="1:2" x14ac:dyDescent="0.2">
      <c r="A495" s="1" t="s">
        <v>568</v>
      </c>
      <c r="B495" s="1" t="s">
        <v>98</v>
      </c>
    </row>
    <row r="496" spans="1:2" x14ac:dyDescent="0.2">
      <c r="A496" s="1" t="s">
        <v>690</v>
      </c>
      <c r="B496" s="1" t="s">
        <v>126</v>
      </c>
    </row>
    <row r="497" spans="1:2" x14ac:dyDescent="0.2">
      <c r="A497" s="1" t="s">
        <v>438</v>
      </c>
      <c r="B497" s="1" t="s">
        <v>439</v>
      </c>
    </row>
    <row r="498" spans="1:2" x14ac:dyDescent="0.2">
      <c r="A498" s="1" t="s">
        <v>534</v>
      </c>
      <c r="B498" s="1" t="s">
        <v>196</v>
      </c>
    </row>
    <row r="499" spans="1:2" x14ac:dyDescent="0.2">
      <c r="A499" s="1" t="s">
        <v>354</v>
      </c>
      <c r="B499" s="1" t="s">
        <v>120</v>
      </c>
    </row>
    <row r="500" spans="1:2" x14ac:dyDescent="0.2">
      <c r="A500" s="1" t="s">
        <v>574</v>
      </c>
      <c r="B500" s="1" t="s">
        <v>277</v>
      </c>
    </row>
    <row r="501" spans="1:2" x14ac:dyDescent="0.2">
      <c r="A501" s="1" t="s">
        <v>342</v>
      </c>
      <c r="B501" s="1" t="s">
        <v>343</v>
      </c>
    </row>
    <row r="502" spans="1:2" x14ac:dyDescent="0.2">
      <c r="A502" s="1" t="s">
        <v>332</v>
      </c>
      <c r="B502" s="1" t="s">
        <v>118</v>
      </c>
    </row>
    <row r="503" spans="1:2" x14ac:dyDescent="0.2">
      <c r="A503" s="1" t="s">
        <v>150</v>
      </c>
      <c r="B503" s="1" t="s">
        <v>151</v>
      </c>
    </row>
    <row r="504" spans="1:2" x14ac:dyDescent="0.2">
      <c r="A504" s="1" t="s">
        <v>657</v>
      </c>
      <c r="B504" s="1" t="s">
        <v>656</v>
      </c>
    </row>
    <row r="505" spans="1:2" x14ac:dyDescent="0.2">
      <c r="A505" s="1" t="s">
        <v>238</v>
      </c>
      <c r="B505" s="1" t="s">
        <v>171</v>
      </c>
    </row>
    <row r="506" spans="1:2" x14ac:dyDescent="0.2">
      <c r="A506" s="1" t="s">
        <v>607</v>
      </c>
      <c r="B506" s="1" t="s">
        <v>216</v>
      </c>
    </row>
    <row r="507" spans="1:2" x14ac:dyDescent="0.2">
      <c r="A507" s="1" t="s">
        <v>437</v>
      </c>
      <c r="B507" s="1" t="s">
        <v>131</v>
      </c>
    </row>
    <row r="508" spans="1:2" x14ac:dyDescent="0.2">
      <c r="A508" s="1" t="s">
        <v>369</v>
      </c>
      <c r="B508" s="1" t="s">
        <v>173</v>
      </c>
    </row>
    <row r="509" spans="1:2" x14ac:dyDescent="0.2">
      <c r="A509" s="1" t="s">
        <v>644</v>
      </c>
      <c r="B509" s="1" t="s">
        <v>441</v>
      </c>
    </row>
    <row r="510" spans="1:2" x14ac:dyDescent="0.2">
      <c r="A510" s="1" t="s">
        <v>217</v>
      </c>
      <c r="B510" s="1" t="s">
        <v>218</v>
      </c>
    </row>
    <row r="511" spans="1:2" x14ac:dyDescent="0.2">
      <c r="A511" s="1" t="s">
        <v>90</v>
      </c>
      <c r="B511" s="1" t="s">
        <v>91</v>
      </c>
    </row>
    <row r="512" spans="1:2" x14ac:dyDescent="0.2">
      <c r="A512" s="1" t="s">
        <v>312</v>
      </c>
      <c r="B512" s="1" t="s">
        <v>98</v>
      </c>
    </row>
    <row r="513" spans="1:2" x14ac:dyDescent="0.2">
      <c r="A513" s="1" t="s">
        <v>269</v>
      </c>
      <c r="B513" s="1" t="s">
        <v>270</v>
      </c>
    </row>
    <row r="514" spans="1:2" x14ac:dyDescent="0.2">
      <c r="A514" s="1" t="s">
        <v>162</v>
      </c>
      <c r="B514" s="1" t="s">
        <v>144</v>
      </c>
    </row>
    <row r="515" spans="1:2" x14ac:dyDescent="0.2">
      <c r="A515" s="1" t="s">
        <v>416</v>
      </c>
      <c r="B515" s="1" t="s">
        <v>100</v>
      </c>
    </row>
    <row r="516" spans="1:2" x14ac:dyDescent="0.2">
      <c r="A516" s="1" t="s">
        <v>553</v>
      </c>
      <c r="B516" s="1" t="s">
        <v>554</v>
      </c>
    </row>
    <row r="517" spans="1:2" x14ac:dyDescent="0.2">
      <c r="A517" s="1" t="s">
        <v>236</v>
      </c>
      <c r="B517" s="1" t="s">
        <v>116</v>
      </c>
    </row>
    <row r="518" spans="1:2" x14ac:dyDescent="0.2">
      <c r="A518" s="1" t="s">
        <v>592</v>
      </c>
      <c r="B518" s="1" t="s">
        <v>120</v>
      </c>
    </row>
    <row r="519" spans="1:2" x14ac:dyDescent="0.2">
      <c r="A519" s="1" t="s">
        <v>252</v>
      </c>
      <c r="B519" s="1" t="s">
        <v>253</v>
      </c>
    </row>
    <row r="520" spans="1:2" x14ac:dyDescent="0.2">
      <c r="A520" s="1" t="s">
        <v>337</v>
      </c>
      <c r="B520" s="1" t="s">
        <v>338</v>
      </c>
    </row>
    <row r="521" spans="1:2" x14ac:dyDescent="0.2">
      <c r="A521" s="1" t="s">
        <v>285</v>
      </c>
      <c r="B521" s="1" t="s">
        <v>133</v>
      </c>
    </row>
    <row r="522" spans="1:2" x14ac:dyDescent="0.2">
      <c r="A522" s="1" t="s">
        <v>846</v>
      </c>
      <c r="B522" s="1" t="s">
        <v>847</v>
      </c>
    </row>
    <row r="523" spans="1:2" x14ac:dyDescent="0.2">
      <c r="A523" s="1" t="s">
        <v>588</v>
      </c>
      <c r="B523" s="1" t="s">
        <v>95</v>
      </c>
    </row>
    <row r="524" spans="1:2" x14ac:dyDescent="0.2">
      <c r="A524" s="1" t="s">
        <v>712</v>
      </c>
      <c r="B524" s="1" t="s">
        <v>120</v>
      </c>
    </row>
    <row r="525" spans="1:2" x14ac:dyDescent="0.2">
      <c r="A525" s="1" t="s">
        <v>482</v>
      </c>
      <c r="B525" s="1" t="s">
        <v>205</v>
      </c>
    </row>
    <row r="526" spans="1:2" x14ac:dyDescent="0.2">
      <c r="A526" s="1" t="s">
        <v>242</v>
      </c>
      <c r="B526" s="1" t="s">
        <v>96</v>
      </c>
    </row>
    <row r="527" spans="1:2" x14ac:dyDescent="0.2">
      <c r="A527" s="1" t="s">
        <v>848</v>
      </c>
      <c r="B527" s="1" t="s">
        <v>849</v>
      </c>
    </row>
    <row r="528" spans="1:2" x14ac:dyDescent="0.2">
      <c r="A528" s="1" t="s">
        <v>479</v>
      </c>
      <c r="B528" s="1" t="s">
        <v>133</v>
      </c>
    </row>
    <row r="529" spans="1:2" x14ac:dyDescent="0.2">
      <c r="A529" s="1" t="s">
        <v>514</v>
      </c>
      <c r="B529" s="1" t="s">
        <v>88</v>
      </c>
    </row>
    <row r="530" spans="1:2" x14ac:dyDescent="0.2">
      <c r="A530" s="1" t="s">
        <v>259</v>
      </c>
      <c r="B530" s="1" t="s">
        <v>260</v>
      </c>
    </row>
    <row r="531" spans="1:2" x14ac:dyDescent="0.2">
      <c r="A531" s="1" t="s">
        <v>375</v>
      </c>
      <c r="B531" s="1" t="s">
        <v>376</v>
      </c>
    </row>
    <row r="532" spans="1:2" x14ac:dyDescent="0.2">
      <c r="A532" s="1" t="s">
        <v>546</v>
      </c>
      <c r="B532" s="1" t="s">
        <v>547</v>
      </c>
    </row>
    <row r="533" spans="1:2" x14ac:dyDescent="0.2">
      <c r="A533" s="1" t="s">
        <v>397</v>
      </c>
      <c r="B533" s="1" t="s">
        <v>398</v>
      </c>
    </row>
    <row r="534" spans="1:2" x14ac:dyDescent="0.2">
      <c r="A534" s="1" t="s">
        <v>310</v>
      </c>
      <c r="B534" s="1" t="s">
        <v>95</v>
      </c>
    </row>
    <row r="535" spans="1:2" x14ac:dyDescent="0.2">
      <c r="A535" s="1" t="s">
        <v>850</v>
      </c>
      <c r="B535" s="1" t="s">
        <v>88</v>
      </c>
    </row>
    <row r="536" spans="1:2" x14ac:dyDescent="0.2">
      <c r="A536" s="1" t="s">
        <v>768</v>
      </c>
      <c r="B536" s="1" t="s">
        <v>434</v>
      </c>
    </row>
    <row r="537" spans="1:2" x14ac:dyDescent="0.2">
      <c r="A537" s="1" t="s">
        <v>721</v>
      </c>
      <c r="B537" s="1" t="s">
        <v>722</v>
      </c>
    </row>
    <row r="538" spans="1:2" x14ac:dyDescent="0.2">
      <c r="A538" s="1" t="s">
        <v>209</v>
      </c>
      <c r="B538" s="1" t="s">
        <v>186</v>
      </c>
    </row>
    <row r="539" spans="1:2" x14ac:dyDescent="0.2">
      <c r="A539" s="1" t="s">
        <v>117</v>
      </c>
      <c r="B539" s="1" t="s">
        <v>118</v>
      </c>
    </row>
    <row r="540" spans="1:2" x14ac:dyDescent="0.2">
      <c r="A540" s="1" t="s">
        <v>851</v>
      </c>
      <c r="B540" s="1" t="s">
        <v>852</v>
      </c>
    </row>
    <row r="541" spans="1:2" x14ac:dyDescent="0.2">
      <c r="A541" s="1" t="s">
        <v>536</v>
      </c>
      <c r="B541" s="1" t="s">
        <v>499</v>
      </c>
    </row>
    <row r="542" spans="1:2" x14ac:dyDescent="0.2">
      <c r="A542" s="1" t="s">
        <v>545</v>
      </c>
      <c r="B542" s="1" t="s">
        <v>151</v>
      </c>
    </row>
    <row r="543" spans="1:2" x14ac:dyDescent="0.2">
      <c r="A543" s="1" t="s">
        <v>258</v>
      </c>
      <c r="B543" s="1" t="s">
        <v>81</v>
      </c>
    </row>
    <row r="544" spans="1:2" x14ac:dyDescent="0.2">
      <c r="A544" s="1" t="s">
        <v>552</v>
      </c>
      <c r="B544" s="1" t="s">
        <v>460</v>
      </c>
    </row>
    <row r="545" spans="1:2" x14ac:dyDescent="0.2">
      <c r="A545" s="1" t="s">
        <v>420</v>
      </c>
      <c r="B545" s="1" t="s">
        <v>281</v>
      </c>
    </row>
    <row r="546" spans="1:2" x14ac:dyDescent="0.2">
      <c r="A546" s="1" t="s">
        <v>647</v>
      </c>
      <c r="B546" s="1" t="s">
        <v>648</v>
      </c>
    </row>
    <row r="547" spans="1:2" x14ac:dyDescent="0.2">
      <c r="A547" s="1" t="s">
        <v>709</v>
      </c>
      <c r="B547" s="1" t="s">
        <v>135</v>
      </c>
    </row>
    <row r="548" spans="1:2" x14ac:dyDescent="0.2">
      <c r="A548" s="1" t="s">
        <v>670</v>
      </c>
      <c r="B548" s="1" t="s">
        <v>171</v>
      </c>
    </row>
    <row r="549" spans="1:2" x14ac:dyDescent="0.2">
      <c r="A549" s="1" t="s">
        <v>763</v>
      </c>
      <c r="B549" s="1" t="s">
        <v>711</v>
      </c>
    </row>
    <row r="550" spans="1:2" x14ac:dyDescent="0.2">
      <c r="A550" s="1" t="s">
        <v>531</v>
      </c>
      <c r="B550" s="1" t="s">
        <v>190</v>
      </c>
    </row>
    <row r="551" spans="1:2" x14ac:dyDescent="0.2">
      <c r="A551" s="1" t="s">
        <v>219</v>
      </c>
      <c r="B551" s="1" t="s">
        <v>133</v>
      </c>
    </row>
    <row r="552" spans="1:2" x14ac:dyDescent="0.2">
      <c r="A552" s="1" t="s">
        <v>622</v>
      </c>
      <c r="B552" s="1" t="s">
        <v>164</v>
      </c>
    </row>
    <row r="553" spans="1:2" x14ac:dyDescent="0.2">
      <c r="A553" s="1" t="s">
        <v>330</v>
      </c>
      <c r="B553" s="1" t="s">
        <v>329</v>
      </c>
    </row>
    <row r="554" spans="1:2" x14ac:dyDescent="0.2">
      <c r="A554" s="1" t="s">
        <v>169</v>
      </c>
      <c r="B554" s="1" t="s">
        <v>98</v>
      </c>
    </row>
    <row r="555" spans="1:2" x14ac:dyDescent="0.2">
      <c r="A555" s="1" t="s">
        <v>577</v>
      </c>
      <c r="B555" s="1" t="s">
        <v>118</v>
      </c>
    </row>
    <row r="556" spans="1:2" x14ac:dyDescent="0.2">
      <c r="A556" s="1" t="s">
        <v>516</v>
      </c>
      <c r="B556" s="1" t="s">
        <v>441</v>
      </c>
    </row>
    <row r="557" spans="1:2" x14ac:dyDescent="0.2">
      <c r="A557" s="1" t="s">
        <v>210</v>
      </c>
      <c r="B557" s="1" t="s">
        <v>131</v>
      </c>
    </row>
    <row r="558" spans="1:2" x14ac:dyDescent="0.2">
      <c r="A558" s="1" t="s">
        <v>624</v>
      </c>
      <c r="B558" s="1" t="s">
        <v>120</v>
      </c>
    </row>
  </sheetData>
  <sheetProtection selectLockedCells="1"/>
  <printOptions horizontalCentered="1"/>
  <pageMargins left="0.7" right="0.7" top="0.75" bottom="0.75" header="0.3" footer="0.3"/>
  <pageSetup scale="10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19"/>
  <sheetViews>
    <sheetView zoomScale="80" zoomScaleNormal="80" zoomScaleSheetLayoutView="100" workbookViewId="0">
      <selection activeCell="B20" sqref="B20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71093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Cigna Health &amp; Life Insurance Company</v>
      </c>
      <c r="B7" s="45"/>
      <c r="C7" s="45"/>
      <c r="D7" s="45"/>
    </row>
    <row r="8" spans="1:4" ht="16.5" customHeight="1" x14ac:dyDescent="0.25">
      <c r="A8" s="2" t="str">
        <f ca="1">"Calendar Year: "&amp;'Cover page'!C6</f>
        <v>Calendar Year: 2022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 ca="1">'Cover page'!C6&amp; " Paid Dollar Amount (PMPM)"</f>
        <v>2022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0</v>
      </c>
      <c r="C11" s="29">
        <f>B11/$B$15</f>
        <v>0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553.09686197325425</v>
      </c>
      <c r="C13" s="29">
        <f>B13/$B$15</f>
        <v>0.92235559542037437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599.65686197325431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E118"/>
  <sheetViews>
    <sheetView zoomScale="80" zoomScaleNormal="80" zoomScaleSheetLayoutView="70" workbookViewId="0">
      <selection activeCell="A18" sqref="A18:E19"/>
    </sheetView>
  </sheetViews>
  <sheetFormatPr defaultColWidth="9.28515625" defaultRowHeight="15" x14ac:dyDescent="0.2"/>
  <cols>
    <col min="1" max="1" width="50.7109375" style="1" customWidth="1"/>
    <col min="2" max="5" width="45.7109375" style="1" customWidth="1"/>
    <col min="6" max="16384" width="9.28515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Cigna Health &amp; Life Insurance Company</v>
      </c>
      <c r="B7" s="76"/>
      <c r="C7" s="76"/>
      <c r="D7" s="45"/>
      <c r="E7" s="45"/>
    </row>
    <row r="8" spans="1:5" ht="15.75" x14ac:dyDescent="0.25">
      <c r="A8" s="2" t="str">
        <f ca="1">"Calendar Year: "&amp;'Cover page'!C6</f>
        <v>Calendar Year: 2022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854</v>
      </c>
      <c r="B18" s="47" t="s">
        <v>32</v>
      </c>
      <c r="C18" s="85" t="s">
        <v>33</v>
      </c>
      <c r="D18" s="47" t="s">
        <v>33</v>
      </c>
      <c r="E18" s="66" t="s">
        <v>32</v>
      </c>
    </row>
    <row r="19" spans="1:5" ht="15.75" x14ac:dyDescent="0.2">
      <c r="A19" s="64" t="s">
        <v>855</v>
      </c>
      <c r="B19" s="47" t="s">
        <v>33</v>
      </c>
      <c r="C19" s="85" t="s">
        <v>32</v>
      </c>
      <c r="D19" s="47" t="s">
        <v>32</v>
      </c>
      <c r="E19" s="66" t="s">
        <v>33</v>
      </c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disablePrompts="1"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2022-12-02T17:21:07Z</dcterms:modified>
</cp:coreProperties>
</file>