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00" tabRatio="90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<sst xmlns="http://schemas.openxmlformats.org/spreadsheetml/2006/main" count="333" uniqueCount="192">
  <si>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</si>
  <si>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</si>
  <si>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</si>
  <si>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</si>
  <si>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</si>
  <si>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</si>
  <si>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</si>
  <si>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</si>
  <si>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</si>
  <si>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</si>
  <si>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</si>
  <si>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</si>
  <si>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</si>
  <si>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</si>
  <si>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</si>
  <si>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</si>
  <si>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</si>
  <si>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</si>
  <si>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</si>
  <si>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</si>
  <si>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</si>
  <si>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</si>
  <si>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</si>
  <si>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</si>
  <si>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</si>
  <si>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</si>
  <si>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</si>
  <si>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</si>
  <si>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</si>
  <si>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</si>
  <si>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</si>
  <si>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</si>
  <si>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</si>
  <si>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</si>
  <si>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</si>
  <si>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</si>
  <si>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</si>
  <si>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</si>
  <si>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</si>
  <si>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</si>
  <si>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</si>
  <si>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</si>
  <si>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</si>
  <si>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</si>
  <si>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</si>
  <si>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</si>
  <si>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</si>
  <si>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</si>
  <si>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</si>
  <si>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</si>
  <si>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</si>
  <si>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</si>
  <si>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</si>
  <si>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</si>
  <si>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</si>
  <si>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</si>
  <si>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</si>
  <si>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</si>
  <si>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</si>
  <si>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</si>
  <si>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</si>
  <si>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</si>
  <si>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</si>
  <si>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</si>
  <si>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</si>
  <si>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</si>
  <si>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</si>
  <si>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</si>
  <si>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</si>
  <si>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</si>
  <si>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</si>
  <si>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</si>
  <si>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</si>
  <si>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</si>
  <si>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</si>
  <si>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</si>
  <si>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</si>
  <si>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</si>
  <si>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</si>
  <si>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</si>
  <si>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</si>
  <si>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</si>
  <si>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</si>
  <si>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</si>
  <si>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</si>
  <si>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</si>
  <si>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</si>
  <si>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</si>
  <si>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</si>
  <si>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</si>
  <si>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</si>
  <si>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</si>
  <si>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</si>
  <si>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</si>
  <si>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</si>
  <si>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</si>
  <si>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</si>
  <si>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</si>
  <si>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</si>
  <si>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</si>
  <si>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</si>
  <si>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</si>
  <si>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</si>
  <si>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</si>
  <si>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</si>
  <si>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</si>
  <si>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</si>
  <si>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</si>
  <si>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</si>
  <si>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</si>
  <si>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</si>
  <si>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</si>
  <si>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</si>
  <si>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</si>
  <si>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</si>
  <si>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</si>
  <si>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</si>
  <si>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</si>
  <si>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</si>
  <si>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</si>
  <si>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</si>
  <si>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</si>
  <si>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</si>
  <si>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</si>
  <si>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</si>
  <si>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</si>
  <si>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</si>
  <si>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</si>
  <si>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</si>
  <si>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</si>
  <si>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</si>
  <si>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</si>
  <si>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</si>
  <si>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</si>
  <si>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</si>
  <si>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</si>
  <si>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</si>
  <si>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</si>
  <si>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</si>
  <si>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</si>
  <si>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</si>
  <si>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</si>
  <si>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</si>
  <si>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</si>
  <si>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</si>
  <si>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</si>
  <si>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</si>
  <si>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</si>
  <si>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</si>
  <si>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</si>
  <si>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</si>
  <si>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</si>
  <si>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</si>
  <si>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</si>
  <si>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</si>
  <si>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</si>
  <si>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</si>
  <si>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</si>
  <si>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</si>
  <si>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</si>
  <si>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2018</t>
  </si>
  <si>
    <t xml:space="preserve">Paid Claims - Adjudicated claim activity for fee for service claims from source system.  </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</si>
  <si>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</si>
  <si>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</si>
  <si>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</si>
  <si>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</si>
  <si>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</si>
  <si>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</si>
  <si>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</si>
  <si>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</si>
  <si>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</si>
  <si>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</si>
  <si>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</si>
  <si>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State income, excise, business, and other taxes</t>
  </si>
  <si>
    <t xml:space="preserve">State premium taxes </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</si>
  <si>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</si>
  <si>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</si>
  <si>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</si>
  <si>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</si>
  <si>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</si>
  <si>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</si>
  <si>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</si>
  <si>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</si>
  <si>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</si>
  <si>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</si>
  <si>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</si>
  <si>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</si>
  <si>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 xml:space="preserve"> </t>
  </si>
  <si>
    <t>Unimerica Insurance Company</t>
  </si>
  <si>
    <t>Unimerica Life Insurance Company</t>
  </si>
  <si>
    <t>No</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</si>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</sst>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24"/>
      <name val="Arial Narrow"/>
      <family val="2"/>
    </font>
    <font>
      <sz val="10"/>
      <name val="Arial Unicode MS"/>
      <family val="2"/>
    </font>
    <font>
      <sz val="12"/>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22"/>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top style="double">
        <color indexed="64"/>
      </top>
      <bottom/>
      <diagonal/>
    </border>
  </borders>
  <cellStyleXfs count="446">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43" fontId="1" fillId="0" borderId="0" applyFont="0" applyFill="0" applyBorder="0" applyAlignment="0" applyProtection="0"/>
    <xf numFmtId="0" fontId="25" fillId="0" borderId="15" applyNumberFormat="0" applyFont="0" applyFill="0" applyBorder="0" applyAlignment="0">
      <alignment horizontal="left" indent="4"/>
    </xf>
    <xf numFmtId="0" fontId="5" fillId="0" borderId="0"/>
    <xf numFmtId="37" fontId="5" fillId="0" borderId="22" applyFill="0"/>
    <xf numFmtId="37" fontId="5" fillId="0" borderId="0" applyFill="0" applyBorder="0"/>
    <xf numFmtId="37" fontId="5" fillId="0" borderId="0" applyFill="0" applyBorder="0"/>
    <xf numFmtId="37" fontId="5" fillId="0" borderId="22" applyFill="0"/>
    <xf numFmtId="37" fontId="5" fillId="0" borderId="11" applyFill="0" applyAlignment="0">
      <alignment horizontal="center"/>
    </xf>
    <xf numFmtId="37" fontId="5" fillId="0" borderId="11" applyFill="0" applyAlignment="0">
      <alignment horizontal="center"/>
    </xf>
    <xf numFmtId="37" fontId="5" fillId="0" borderId="20"/>
    <xf numFmtId="37" fontId="5" fillId="0" borderId="22"/>
    <xf numFmtId="37" fontId="5" fillId="0" borderId="22"/>
    <xf numFmtId="37" fontId="5" fillId="0" borderId="20"/>
    <xf numFmtId="0" fontId="25" fillId="0" borderId="15" applyFill="0">
      <alignment horizontal="center" vertical="center" wrapText="1"/>
    </xf>
    <xf numFmtId="37" fontId="5" fillId="0" borderId="88" applyFill="0" applyBorder="0">
      <alignment horizontal="right"/>
    </xf>
    <xf numFmtId="37" fontId="5" fillId="0" borderId="88" applyFill="0" applyBorder="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37" fontId="5" fillId="0" borderId="22"/>
    <xf numFmtId="37" fontId="5" fillId="0" borderId="22"/>
    <xf numFmtId="0" fontId="25" fillId="0" borderId="10" applyFill="0">
      <alignment horizontal="center" vertical="center" wrapText="1"/>
    </xf>
    <xf numFmtId="0" fontId="10" fillId="0" borderId="10" applyFill="0">
      <alignment horizontal="center" vertical="center" wrapText="1"/>
    </xf>
    <xf numFmtId="37" fontId="5" fillId="0" borderId="26" applyFill="0" applyBorder="0">
      <alignment horizontal="right"/>
    </xf>
    <xf numFmtId="37" fontId="5" fillId="0" borderId="26" applyFill="0" applyBorder="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0" fontId="25" fillId="0" borderId="10" applyFill="0">
      <alignment horizontal="center" vertical="center" wrapText="1"/>
    </xf>
    <xf numFmtId="0" fontId="10" fillId="0" borderId="10" applyFill="0">
      <alignment horizontal="center" vertical="center" wrapText="1"/>
    </xf>
    <xf numFmtId="37" fontId="5" fillId="0" borderId="0" applyFill="0" applyBorder="0">
      <alignment horizontal="right"/>
    </xf>
    <xf numFmtId="37" fontId="5" fillId="0" borderId="0" applyFill="0" applyBorder="0">
      <alignment horizontal="right"/>
    </xf>
    <xf numFmtId="0" fontId="41" fillId="0" borderId="0" applyNumberFormat="0" applyFont="0" applyFill="0" applyBorder="0" applyAlignment="0">
      <alignment horizontal="center"/>
    </xf>
    <xf numFmtId="0" fontId="25" fillId="0" borderId="10" applyFill="0">
      <alignment horizontal="center" vertical="center" wrapText="1"/>
    </xf>
    <xf numFmtId="0" fontId="10" fillId="0" borderId="10" applyFill="0">
      <alignment horizontal="center" vertical="center" wrapText="1"/>
    </xf>
    <xf numFmtId="37" fontId="5" fillId="0" borderId="0" applyFill="0" applyBorder="0">
      <alignment horizontal="right"/>
    </xf>
    <xf numFmtId="37" fontId="5" fillId="0" borderId="0" applyFill="0" applyBorder="0">
      <alignment horizontal="right"/>
    </xf>
    <xf numFmtId="0" fontId="41" fillId="0" borderId="0" applyNumberFormat="0" applyFont="0" applyFill="0" applyBorder="0" applyAlignment="0">
      <alignment horizontal="center"/>
    </xf>
    <xf numFmtId="0" fontId="25" fillId="0" borderId="10" applyFill="0">
      <alignment horizontal="center" vertical="center" wrapText="1"/>
    </xf>
    <xf numFmtId="0" fontId="10" fillId="0" borderId="10" applyFill="0">
      <alignment horizontal="center" vertical="center" wrapText="1"/>
    </xf>
    <xf numFmtId="37" fontId="5" fillId="0" borderId="0" applyFill="0" applyBorder="0">
      <alignment horizontal="right"/>
    </xf>
    <xf numFmtId="37" fontId="5" fillId="0" borderId="0" applyFill="0" applyBorder="0">
      <alignment horizontal="right"/>
    </xf>
    <xf numFmtId="0" fontId="41" fillId="0" borderId="0" applyNumberFormat="0" applyFont="0" applyFill="0" applyBorder="0" applyAlignment="0">
      <alignment horizontal="center"/>
    </xf>
    <xf numFmtId="0" fontId="25" fillId="0" borderId="10" applyFill="0">
      <alignment horizontal="center" vertical="center" wrapText="1"/>
    </xf>
    <xf numFmtId="0" fontId="10" fillId="0" borderId="10" applyFill="0">
      <alignment horizontal="center" vertical="center" wrapText="1"/>
    </xf>
    <xf numFmtId="37" fontId="5" fillId="0" borderId="0" applyFill="0" applyBorder="0">
      <alignment horizontal="right"/>
    </xf>
    <xf numFmtId="37" fontId="5" fillId="0" borderId="0" applyFill="0" applyBorder="0">
      <alignment horizontal="right"/>
    </xf>
    <xf numFmtId="0" fontId="41" fillId="0" borderId="0" applyNumberFormat="0" applyFont="0" applyFill="0" applyBorder="0" applyAlignment="0">
      <alignment horizontal="center"/>
    </xf>
    <xf numFmtId="0" fontId="25" fillId="0" borderId="10" applyFill="0">
      <alignment horizontal="center" vertical="center" wrapText="1"/>
    </xf>
    <xf numFmtId="0" fontId="10" fillId="0" borderId="10" applyFill="0">
      <alignment horizontal="center" vertical="center" wrapText="1"/>
    </xf>
    <xf numFmtId="37" fontId="5" fillId="0" borderId="0" applyFill="0" applyBorder="0"/>
    <xf numFmtId="37" fontId="5" fillId="0" borderId="0" applyFill="0" applyBorder="0"/>
    <xf numFmtId="0" fontId="41" fillId="0" borderId="0" applyNumberFormat="0" applyFont="0" applyFill="0" applyBorder="0" applyAlignment="0">
      <alignment horizontal="center"/>
    </xf>
    <xf numFmtId="0" fontId="10" fillId="0" borderId="10" applyFill="0">
      <alignment horizontal="center" vertical="center" wrapText="1"/>
    </xf>
    <xf numFmtId="0" fontId="10" fillId="0" borderId="15" applyFill="0">
      <alignment horizontal="center" vertical="center" wrapText="1"/>
    </xf>
    <xf numFmtId="0" fontId="42" fillId="0" borderId="0"/>
    <xf numFmtId="0" fontId="42" fillId="0" borderId="0"/>
    <xf numFmtId="0" fontId="42" fillId="0" borderId="0"/>
    <xf numFmtId="37" fontId="5" fillId="0" borderId="0"/>
    <xf numFmtId="37" fontId="5" fillId="0" borderId="0"/>
    <xf numFmtId="37" fontId="5" fillId="0" borderId="0"/>
    <xf numFmtId="37" fontId="5" fillId="32" borderId="13" applyFill="0">
      <alignment horizontal="right"/>
    </xf>
    <xf numFmtId="37" fontId="5" fillId="32" borderId="13" applyFill="0">
      <alignment horizontal="right"/>
    </xf>
    <xf numFmtId="0" fontId="43" fillId="0" borderId="22" applyNumberFormat="0" applyFill="0" applyAlignment="0">
      <alignment horizontal="left" indent="7"/>
    </xf>
    <xf numFmtId="0" fontId="43" fillId="0" borderId="34" applyNumberFormat="0" applyFill="0" applyAlignment="0">
      <alignment horizontal="left" indent="7"/>
    </xf>
    <xf numFmtId="0" fontId="5" fillId="0" borderId="0" applyFill="0">
      <alignment horizontal="left" indent="2"/>
    </xf>
    <xf numFmtId="0" fontId="5" fillId="0" borderId="0" applyFill="0">
      <alignment horizontal="left" indent="2"/>
    </xf>
    <xf numFmtId="37" fontId="5" fillId="0" borderId="0" applyFill="0" applyBorder="0">
      <alignment horizontal="right"/>
    </xf>
    <xf numFmtId="37" fontId="5" fillId="0" borderId="0" applyFill="0" applyBorder="0">
      <alignment horizontal="right"/>
    </xf>
    <xf numFmtId="0" fontId="22" fillId="0" borderId="0" applyNumberFormat="0" applyFill="0"/>
    <xf numFmtId="0" fontId="25" fillId="0" borderId="0" applyFill="0">
      <alignment horizontal="left"/>
    </xf>
    <xf numFmtId="37" fontId="5" fillId="0" borderId="0" applyFill="0">
      <alignment horizontal="right"/>
    </xf>
    <xf numFmtId="37" fontId="5" fillId="0" borderId="0" applyFill="0">
      <alignment horizontal="right"/>
    </xf>
    <xf numFmtId="0" fontId="43" fillId="0" borderId="0" applyNumberFormat="0" applyFont="0" applyFill="0" applyBorder="0" applyAlignment="0"/>
    <xf numFmtId="0" fontId="25" fillId="0" borderId="0" applyNumberFormat="0" applyFill="0">
      <alignment horizontal="left" indent="1"/>
    </xf>
    <xf numFmtId="0" fontId="25" fillId="0" borderId="0" applyFill="0">
      <alignment horizontal="left" indent="1"/>
    </xf>
    <xf numFmtId="37" fontId="5" fillId="0" borderId="0" applyFill="0">
      <alignment horizontal="right"/>
    </xf>
    <xf numFmtId="37" fontId="5" fillId="0" borderId="0" applyFill="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0" fontId="25" fillId="0" borderId="0" applyNumberFormat="0" applyFill="0">
      <alignment horizontal="left" indent="2"/>
    </xf>
    <xf numFmtId="0" fontId="25" fillId="0" borderId="0" applyFill="0">
      <alignment horizontal="left" indent="2"/>
    </xf>
    <xf numFmtId="37" fontId="5" fillId="0" borderId="0" applyFill="0" applyBorder="0">
      <alignment horizontal="right"/>
    </xf>
    <xf numFmtId="37" fontId="5" fillId="0" borderId="0" applyFill="0" applyBorder="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0" fontId="25" fillId="0" borderId="0" applyNumberFormat="0" applyFill="0">
      <alignment horizontal="left" indent="3"/>
    </xf>
    <xf numFmtId="0" fontId="25" fillId="0" borderId="0" applyFill="0">
      <alignment horizontal="left" indent="3"/>
    </xf>
    <xf numFmtId="37" fontId="5" fillId="0" borderId="0" applyFill="0" applyBorder="0">
      <alignment horizontal="right"/>
    </xf>
    <xf numFmtId="37" fontId="5" fillId="0" borderId="0" applyFill="0" applyBorder="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0" fontId="25" fillId="0" borderId="0" applyNumberFormat="0" applyFill="0">
      <alignment horizontal="left" indent="4"/>
    </xf>
    <xf numFmtId="0" fontId="25" fillId="0" borderId="0" applyFill="0">
      <alignment horizontal="left" indent="4"/>
    </xf>
    <xf numFmtId="37" fontId="5" fillId="0" borderId="0" applyFill="0" applyBorder="0">
      <alignment horizontal="right"/>
    </xf>
    <xf numFmtId="37" fontId="5" fillId="0" borderId="0" applyFill="0" applyBorder="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0" fontId="25" fillId="0" borderId="0" applyNumberFormat="0" applyFill="0">
      <alignment horizontal="left" indent="5"/>
    </xf>
    <xf numFmtId="0" fontId="25" fillId="0" borderId="0" applyFill="0">
      <alignment horizontal="left" indent="5"/>
    </xf>
    <xf numFmtId="37" fontId="5" fillId="0" borderId="0" applyFill="0" applyBorder="0">
      <alignment horizontal="right"/>
    </xf>
    <xf numFmtId="37" fontId="5" fillId="0" borderId="0" applyFill="0" applyBorder="0">
      <alignment horizontal="right"/>
    </xf>
    <xf numFmtId="0" fontId="5" fillId="0" borderId="0" applyNumberFormat="0" applyFont="0" applyFill="0" applyBorder="0" applyAlignment="0"/>
    <xf numFmtId="0" fontId="5" fillId="0" borderId="0" applyNumberFormat="0" applyFont="0" applyFill="0" applyBorder="0" applyAlignment="0"/>
    <xf numFmtId="0" fontId="5" fillId="0" borderId="0" applyNumberFormat="0" applyFont="0" applyFill="0" applyBorder="0" applyAlignment="0"/>
    <xf numFmtId="0" fontId="25" fillId="0" borderId="0" applyNumberFormat="0" applyFill="0">
      <alignment horizontal="left" indent="6"/>
    </xf>
    <xf numFmtId="0" fontId="25" fillId="0" borderId="0" applyFill="0">
      <alignment horizontal="left" indent="6"/>
    </xf>
    <xf numFmtId="0" fontId="5" fillId="0" borderId="0"/>
    <xf numFmtId="0" fontId="5" fillId="0" borderId="0"/>
    <xf numFmtId="0" fontId="5" fillId="0" borderId="0"/>
    <xf numFmtId="0" fontId="5"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412">
    <xf numFmtId="0" fontId="0" fillId="0" borderId="0" xfId="0"/>
    <xf numFmtId="0" fontId="5" fillId="0" borderId="0" xfId="0" applyFont="1" applyProtection="1"/>
    <xf numFmtId="0" fontId="0" fillId="0" borderId="0" xfId="0"/>
    <xf numFmtId="0" fontId="5" fillId="0" borderId="0" xfId="0" applyFont="1" applyFill="1" applyProtection="1"/>
    <xf numFmtId="0" fontId="25" fillId="0" borderId="0" xfId="126" applyFont="1" applyFill="1" applyAlignment="1" applyProtection="1"/>
    <xf numFmtId="0" fontId="0" fillId="0" borderId="0" xfId="0" applyFill="1"/>
    <xf numFmtId="0" fontId="25" fillId="0" borderId="0" xfId="0" applyFont="1" applyProtection="1">
      <protection locked="0"/>
    </xf>
    <xf numFmtId="0" fontId="5" fillId="0" borderId="0" xfId="126" applyFont="1" applyAlignment="1" applyProtection="1">
      <protection locked="0"/>
    </xf>
    <xf numFmtId="0" fontId="5" fillId="0" borderId="0" xfId="126" applyFont="1" applyFill="1" applyAlignment="1" applyProtection="1">
      <protection locked="0"/>
    </xf>
    <xf numFmtId="0" fontId="5" fillId="0" borderId="0" xfId="125" applyFont="1" applyAlignment="1" applyProtection="1">
      <protection locked="0"/>
    </xf>
    <xf numFmtId="0" fontId="5" fillId="0" borderId="0" xfId="0" applyFont="1" applyFill="1" applyProtection="1">
      <protection locked="0"/>
    </xf>
    <xf numFmtId="0" fontId="5" fillId="0" borderId="0" xfId="0" applyFont="1" applyProtection="1">
      <protection locked="0"/>
    </xf>
    <xf numFmtId="0" fontId="5" fillId="0" borderId="0" xfId="125" applyFont="1" applyFill="1" applyAlignment="1" applyProtection="1">
      <protection locked="0"/>
    </xf>
    <xf numFmtId="0" fontId="5" fillId="0" borderId="0" xfId="0" applyNumberFormat="1" applyFont="1" applyFill="1" applyAlignment="1" applyProtection="1">
      <alignment horizontal="left"/>
      <protection locked="0"/>
    </xf>
    <xf numFmtId="0" fontId="5" fillId="0" borderId="0" xfId="125" applyFont="1" applyFill="1" applyBorder="1" applyAlignment="1" applyProtection="1">
      <protection locked="0"/>
    </xf>
    <xf numFmtId="0" fontId="5" fillId="0" borderId="0" xfId="0" applyFont="1" applyFill="1" applyAlignment="1" applyProtection="1">
      <protection locked="0"/>
    </xf>
    <xf numFmtId="0" fontId="5" fillId="0" borderId="0" xfId="0" applyFont="1" applyAlignment="1" applyProtection="1">
      <alignment horizontal="right"/>
      <protection locked="0"/>
    </xf>
    <xf numFmtId="0" fontId="25" fillId="0" borderId="0" xfId="126" applyFont="1" applyFill="1" applyAlignment="1" applyProtection="1">
      <protection locked="0"/>
    </xf>
    <xf numFmtId="0" fontId="0" fillId="0" borderId="0" xfId="0" applyProtection="1">
      <protection locked="0"/>
    </xf>
    <xf numFmtId="0" fontId="25" fillId="0" borderId="0" xfId="126" applyFont="1" applyAlignment="1" applyProtection="1">
      <protection locked="0"/>
    </xf>
    <xf numFmtId="0" fontId="5" fillId="0" borderId="0" xfId="126" applyFont="1" applyBorder="1" applyAlignment="1" applyProtection="1">
      <protection locked="0"/>
    </xf>
    <xf numFmtId="0" fontId="0" fillId="0" borderId="0" xfId="0" applyFill="1" applyProtection="1">
      <protection locked="0"/>
    </xf>
    <xf numFmtId="0" fontId="25" fillId="0" borderId="0" xfId="126" applyFont="1" applyAlignment="1" applyProtection="1"/>
    <xf numFmtId="0" fontId="5" fillId="0" borderId="0" xfId="0" applyNumberFormat="1" applyFont="1" applyFill="1" applyAlignment="1" applyProtection="1">
      <alignment horizontal="left"/>
      <protection locked="0"/>
    </xf>
    <xf numFmtId="0" fontId="31" fillId="0" borderId="0" xfId="0" applyFont="1" applyProtection="1"/>
    <xf numFmtId="0" fontId="31" fillId="0" borderId="0" xfId="0" applyFont="1" applyProtection="1">
      <protection locked="0"/>
    </xf>
    <xf numFmtId="0" fontId="32" fillId="0" borderId="0" xfId="0" applyFont="1" applyProtection="1"/>
    <xf numFmtId="0" fontId="31" fillId="0" borderId="0" xfId="0" applyFont="1" applyAlignment="1" applyProtection="1">
      <alignment wrapText="1"/>
    </xf>
    <xf numFmtId="0" fontId="31" fillId="0" borderId="0" xfId="0" applyFont="1" applyFill="1" applyAlignment="1" applyProtection="1">
      <alignment wrapText="1"/>
    </xf>
    <xf numFmtId="0" fontId="31" fillId="24" borderId="36" xfId="325" applyFont="1" applyFill="1" applyBorder="1" applyProtection="1"/>
    <xf numFmtId="0" fontId="31" fillId="24" borderId="35" xfId="325" applyFont="1" applyFill="1" applyBorder="1" applyProtection="1"/>
    <xf numFmtId="0" fontId="31" fillId="24" borderId="85" xfId="325" applyFont="1" applyFill="1" applyBorder="1" applyAlignment="1" applyProtection="1">
      <alignment horizontal="center"/>
      <protection locked="0"/>
    </xf>
    <xf numFmtId="0" fontId="32" fillId="0" borderId="23" xfId="325" quotePrefix="1" applyFont="1" applyBorder="1" applyAlignment="1" applyProtection="1">
      <alignment horizontal="right" vertical="center"/>
    </xf>
    <xf numFmtId="0" fontId="32" fillId="0" borderId="15" xfId="325" applyFont="1" applyBorder="1" applyAlignment="1" applyProtection="1">
      <alignment vertical="center"/>
    </xf>
    <xf numFmtId="49" fontId="32" fillId="0" borderId="63" xfId="325" applyNumberFormat="1" applyFont="1" applyBorder="1" applyAlignment="1" applyProtection="1">
      <alignment horizontal="left" vertical="center"/>
      <protection locked="0"/>
    </xf>
    <xf numFmtId="0" fontId="32" fillId="0" borderId="63" xfId="325" applyFont="1" applyBorder="1" applyAlignment="1" applyProtection="1">
      <alignment horizontal="left" vertical="center"/>
      <protection locked="0"/>
    </xf>
    <xf numFmtId="0" fontId="33" fillId="0" borderId="42" xfId="0" quotePrefix="1" applyFont="1" applyBorder="1" applyAlignment="1" applyProtection="1">
      <alignment horizontal="right"/>
    </xf>
    <xf numFmtId="0" fontId="32" fillId="0" borderId="64" xfId="325" applyFont="1" applyBorder="1" applyAlignment="1" applyProtection="1">
      <alignment wrapText="1"/>
    </xf>
    <xf numFmtId="0" fontId="32" fillId="0" borderId="65" xfId="325" applyFont="1" applyFill="1" applyBorder="1" applyProtection="1">
      <protection locked="0"/>
    </xf>
    <xf numFmtId="0" fontId="31" fillId="0" borderId="0" xfId="0" applyFont="1" applyFill="1" applyProtection="1">
      <protection locked="0"/>
    </xf>
    <xf numFmtId="0" fontId="32" fillId="0" borderId="0" xfId="0" applyFont="1" applyFill="1" applyProtection="1"/>
    <xf numFmtId="0" fontId="31" fillId="0" borderId="0" xfId="0" applyFont="1" applyFill="1" applyProtection="1"/>
    <xf numFmtId="0" fontId="34" fillId="0" borderId="0" xfId="0" applyFont="1" applyFill="1" applyProtection="1">
      <protection locked="0"/>
    </xf>
    <xf numFmtId="0" fontId="31" fillId="0" borderId="0" xfId="125" applyFont="1" applyFill="1" applyAlignment="1" applyProtection="1">
      <protection locked="0"/>
    </xf>
    <xf numFmtId="0" fontId="32" fillId="0" borderId="0" xfId="125" applyFont="1" applyAlignment="1" applyProtection="1"/>
    <xf numFmtId="0" fontId="31" fillId="0" borderId="0" xfId="125" applyFont="1" applyAlignment="1" applyProtection="1"/>
    <xf numFmtId="0" fontId="31" fillId="0" borderId="0" xfId="0" applyFont="1" applyAlignment="1" applyProtection="1">
      <alignment wrapText="1"/>
      <protection locked="0"/>
    </xf>
    <xf numFmtId="0" fontId="31" fillId="0" borderId="0" xfId="126" applyFont="1" applyAlignment="1" applyProtection="1"/>
    <xf numFmtId="0" fontId="31" fillId="0" borderId="0" xfId="126" applyFont="1" applyAlignment="1" applyProtection="1">
      <protection locked="0"/>
    </xf>
    <xf numFmtId="0" fontId="31" fillId="0" borderId="0" xfId="125" applyFont="1" applyAlignment="1" applyProtection="1">
      <protection locked="0"/>
    </xf>
    <xf numFmtId="0" fontId="31" fillId="26" borderId="0" xfId="126" applyFont="1" applyFill="1" applyAlignment="1" applyProtection="1"/>
    <xf numFmtId="0" fontId="31" fillId="0" borderId="0" xfId="0" applyFont="1" applyFill="1" applyAlignment="1" applyProtection="1">
      <alignment wrapText="1"/>
      <protection locked="0"/>
    </xf>
    <xf numFmtId="0" fontId="31" fillId="0" borderId="0" xfId="126" applyFont="1" applyFill="1" applyAlignment="1" applyProtection="1">
      <protection locked="0"/>
    </xf>
    <xf numFmtId="49" fontId="31" fillId="0" borderId="0" xfId="0" applyNumberFormat="1" applyFont="1" applyFill="1" applyAlignment="1" applyProtection="1">
      <alignment horizontal="left"/>
      <protection locked="0"/>
    </xf>
    <xf numFmtId="0" fontId="32" fillId="0" borderId="0" xfId="125" applyFont="1" applyAlignment="1" applyProtection="1">
      <alignment horizontal="left"/>
    </xf>
    <xf numFmtId="0" fontId="31" fillId="0" borderId="0" xfId="125" applyFont="1" applyFill="1" applyBorder="1" applyAlignment="1" applyProtection="1">
      <alignment wrapText="1"/>
      <protection locked="0"/>
    </xf>
    <xf numFmtId="0" fontId="31" fillId="0" borderId="0" xfId="0" applyFont="1" applyAlignment="1" applyProtection="1">
      <protection locked="0"/>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6" xfId="0" applyNumberFormat="1" applyFont="1" applyBorder="1" applyAlignment="1" applyProtection="1">
      <alignment horizontal="center" vertical="top" wrapText="1"/>
    </xf>
    <xf numFmtId="49" fontId="31" fillId="0" borderId="35" xfId="0" applyNumberFormat="1" applyFont="1" applyBorder="1" applyAlignment="1" applyProtection="1">
      <alignment horizontal="center" vertical="top" wrapText="1"/>
    </xf>
    <xf numFmtId="49" fontId="31" fillId="0" borderId="27" xfId="0" applyNumberFormat="1" applyFont="1" applyBorder="1" applyAlignment="1" applyProtection="1">
      <alignment horizontal="center" vertical="top" wrapText="1"/>
    </xf>
    <xf numFmtId="14" fontId="31" fillId="0" borderId="41" xfId="0" applyNumberFormat="1" applyFont="1" applyBorder="1" applyAlignment="1" applyProtection="1">
      <alignment horizontal="center" vertical="top" wrapText="1"/>
    </xf>
    <xf numFmtId="14" fontId="31" fillId="0" borderId="33" xfId="0" applyNumberFormat="1" applyFont="1" applyBorder="1" applyAlignment="1" applyProtection="1">
      <alignment horizontal="center" vertical="top" wrapText="1"/>
    </xf>
    <xf numFmtId="14" fontId="31" fillId="0" borderId="46" xfId="0" applyNumberFormat="1" applyFont="1" applyBorder="1" applyAlignment="1" applyProtection="1">
      <alignment horizontal="center" vertical="top" wrapText="1"/>
    </xf>
    <xf numFmtId="0" fontId="31" fillId="0" borderId="53" xfId="0" applyFont="1" applyFill="1" applyBorder="1" applyAlignment="1" applyProtection="1">
      <alignment horizontal="center" vertical="top" wrapText="1"/>
    </xf>
    <xf numFmtId="0" fontId="31" fillId="0" borderId="51" xfId="0" applyFont="1" applyFill="1" applyBorder="1" applyAlignment="1" applyProtection="1">
      <alignment horizontal="center" vertical="top" wrapText="1"/>
    </xf>
    <xf numFmtId="0" fontId="31" fillId="0" borderId="25" xfId="0" applyFont="1" applyFill="1" applyBorder="1" applyAlignment="1" applyProtection="1">
      <alignment horizontal="center" vertical="top" wrapText="1"/>
    </xf>
    <xf numFmtId="0" fontId="31" fillId="0" borderId="87" xfId="0" applyFont="1" applyFill="1" applyBorder="1" applyAlignment="1" applyProtection="1">
      <alignment horizontal="center" vertical="top" wrapText="1"/>
    </xf>
    <xf numFmtId="0" fontId="31" fillId="0" borderId="46" xfId="0" applyFont="1" applyFill="1" applyBorder="1" applyAlignment="1" applyProtection="1">
      <alignment horizontal="center" vertical="top" wrapText="1"/>
    </xf>
    <xf numFmtId="49" fontId="31" fillId="0" borderId="12" xfId="0" applyNumberFormat="1" applyFont="1" applyBorder="1" applyAlignment="1" applyProtection="1">
      <alignment horizontal="right" vertical="top"/>
    </xf>
    <xf numFmtId="0" fontId="31" fillId="0" borderId="16" xfId="0" applyFont="1" applyFill="1" applyBorder="1" applyAlignment="1" applyProtection="1">
      <alignment horizontal="left" vertical="top" indent="1"/>
    </xf>
    <xf numFmtId="0" fontId="31" fillId="0" borderId="17" xfId="0"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28"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4" xfId="81" applyNumberFormat="1" applyFont="1" applyFill="1" applyBorder="1" applyAlignment="1" applyProtection="1">
      <alignment vertical="top"/>
    </xf>
    <xf numFmtId="164" fontId="31" fillId="26" borderId="44" xfId="81" applyNumberFormat="1" applyFont="1" applyFill="1" applyBorder="1" applyAlignment="1" applyProtection="1">
      <alignment vertical="top"/>
    </xf>
    <xf numFmtId="49" fontId="31" fillId="0" borderId="13" xfId="0" applyNumberFormat="1" applyFont="1" applyBorder="1" applyAlignment="1" applyProtection="1">
      <alignment horizontal="right" vertical="top"/>
    </xf>
    <xf numFmtId="0" fontId="31" fillId="0" borderId="11" xfId="0" applyFont="1" applyFill="1" applyBorder="1" applyAlignment="1" applyProtection="1">
      <alignment vertical="top"/>
    </xf>
    <xf numFmtId="0" fontId="31" fillId="0" borderId="14" xfId="0" applyFont="1" applyFill="1" applyBorder="1" applyAlignment="1" applyProtection="1">
      <alignment horizontal="left" vertical="top" wrapText="1" indent="1"/>
    </xf>
    <xf numFmtId="164" fontId="31" fillId="27" borderId="24" xfId="81" applyNumberFormat="1" applyFont="1" applyFill="1" applyBorder="1" applyAlignment="1" applyProtection="1">
      <alignment vertical="top"/>
    </xf>
    <xf numFmtId="164" fontId="31" fillId="27" borderId="47" xfId="81" applyNumberFormat="1" applyFont="1" applyFill="1" applyBorder="1" applyAlignment="1" applyProtection="1">
      <alignment vertical="top"/>
    </xf>
    <xf numFmtId="164" fontId="31" fillId="27" borderId="28" xfId="81" applyNumberFormat="1" applyFont="1" applyFill="1" applyBorder="1" applyAlignment="1" applyProtection="1">
      <alignment vertical="top"/>
    </xf>
    <xf numFmtId="49" fontId="31" fillId="26" borderId="13" xfId="0" applyNumberFormat="1" applyFont="1" applyFill="1" applyBorder="1" applyAlignment="1" applyProtection="1">
      <alignment horizontal="right" vertical="top"/>
    </xf>
    <xf numFmtId="0" fontId="31" fillId="26" borderId="22" xfId="0" applyFont="1" applyFill="1" applyBorder="1" applyAlignment="1" applyProtection="1">
      <alignment horizontal="left" vertical="top"/>
    </xf>
    <xf numFmtId="0" fontId="31" fillId="26" borderId="18" xfId="0" applyFont="1" applyFill="1" applyBorder="1" applyAlignment="1" applyProtection="1">
      <alignment vertical="top"/>
    </xf>
    <xf numFmtId="164" fontId="31" fillId="26" borderId="38" xfId="81" applyNumberFormat="1" applyFont="1" applyFill="1" applyBorder="1" applyAlignment="1" applyProtection="1">
      <alignment vertical="top"/>
    </xf>
    <xf numFmtId="164" fontId="31" fillId="26" borderId="48"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9" xfId="81" applyNumberFormat="1" applyFont="1" applyFill="1" applyBorder="1" applyAlignment="1" applyProtection="1">
      <alignment vertical="top"/>
    </xf>
    <xf numFmtId="164" fontId="31" fillId="26" borderId="37" xfId="81" applyNumberFormat="1" applyFont="1" applyFill="1" applyBorder="1" applyAlignment="1" applyProtection="1">
      <alignment vertical="top"/>
    </xf>
    <xf numFmtId="0" fontId="31" fillId="0" borderId="14" xfId="0"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21" xfId="81" applyNumberFormat="1" applyFont="1" applyFill="1" applyBorder="1" applyAlignment="1" applyProtection="1">
      <alignment vertical="top"/>
    </xf>
    <xf numFmtId="49" fontId="31" fillId="0" borderId="13" xfId="0" applyNumberFormat="1" applyFont="1" applyFill="1" applyBorder="1" applyAlignment="1" applyProtection="1">
      <alignment horizontal="right" vertical="top"/>
    </xf>
    <xf numFmtId="49" fontId="31" fillId="0" borderId="11" xfId="0" applyNumberFormat="1" applyFont="1" applyFill="1" applyBorder="1" applyAlignment="1" applyProtection="1">
      <alignment horizontal="right" vertical="top"/>
    </xf>
    <xf numFmtId="0" fontId="35" fillId="26" borderId="20" xfId="0" applyFont="1" applyFill="1" applyBorder="1" applyAlignment="1" applyProtection="1">
      <alignment vertical="top"/>
    </xf>
    <xf numFmtId="0" fontId="31" fillId="26" borderId="22" xfId="0" applyNumberFormat="1" applyFont="1" applyFill="1" applyBorder="1" applyAlignment="1" applyProtection="1">
      <alignment horizontal="left" vertical="top"/>
    </xf>
    <xf numFmtId="0" fontId="31" fillId="0" borderId="11" xfId="0" applyNumberFormat="1" applyFont="1" applyFill="1" applyBorder="1" applyAlignment="1" applyProtection="1">
      <alignment vertical="top"/>
    </xf>
    <xf numFmtId="164" fontId="31" fillId="0" borderId="24" xfId="81" applyNumberFormat="1" applyFont="1" applyFill="1" applyBorder="1" applyAlignment="1" applyProtection="1">
      <alignment vertical="top"/>
      <protection locked="0"/>
    </xf>
    <xf numFmtId="164" fontId="31" fillId="0" borderId="47" xfId="81" applyNumberFormat="1" applyFont="1" applyFill="1" applyBorder="1" applyAlignment="1" applyProtection="1">
      <alignment vertical="top"/>
      <protection locked="0"/>
    </xf>
    <xf numFmtId="166" fontId="31" fillId="0" borderId="28" xfId="81" applyNumberFormat="1" applyFont="1" applyFill="1" applyBorder="1" applyAlignment="1" applyProtection="1">
      <alignment vertical="top"/>
      <protection locked="0"/>
    </xf>
    <xf numFmtId="166" fontId="31" fillId="0" borderId="58" xfId="81" applyNumberFormat="1" applyFont="1" applyFill="1" applyBorder="1" applyAlignment="1" applyProtection="1">
      <alignment vertical="top"/>
      <protection locked="0"/>
    </xf>
    <xf numFmtId="166" fontId="31" fillId="0" borderId="24" xfId="81" applyNumberFormat="1" applyFont="1" applyFill="1" applyBorder="1" applyAlignment="1" applyProtection="1">
      <alignment vertical="top"/>
      <protection locked="0"/>
    </xf>
    <xf numFmtId="166" fontId="31" fillId="0" borderId="21" xfId="81" applyNumberFormat="1" applyFont="1" applyFill="1" applyBorder="1" applyAlignment="1" applyProtection="1">
      <alignment vertical="top"/>
      <protection locked="0"/>
    </xf>
    <xf numFmtId="166" fontId="31" fillId="0" borderId="47" xfId="81" applyNumberFormat="1" applyFont="1" applyFill="1" applyBorder="1" applyAlignment="1" applyProtection="1">
      <alignment vertical="top"/>
      <protection locked="0"/>
    </xf>
    <xf numFmtId="0" fontId="31" fillId="0" borderId="14" xfId="0" applyFont="1" applyFill="1" applyBorder="1" applyAlignment="1" applyProtection="1">
      <alignment horizontal="left" vertical="top" indent="1"/>
    </xf>
    <xf numFmtId="166" fontId="31" fillId="0" borderId="24" xfId="81" applyNumberFormat="1" applyFont="1" applyBorder="1" applyAlignment="1" applyProtection="1">
      <alignment vertical="top"/>
      <protection locked="0"/>
    </xf>
    <xf numFmtId="164" fontId="31" fillId="27" borderId="30" xfId="81" applyNumberFormat="1" applyFont="1" applyFill="1" applyBorder="1" applyAlignment="1" applyProtection="1">
      <alignment vertical="top"/>
    </xf>
    <xf numFmtId="164" fontId="31" fillId="27" borderId="44" xfId="81" applyNumberFormat="1" applyFont="1" applyFill="1" applyBorder="1" applyAlignment="1" applyProtection="1">
      <alignment vertical="top"/>
    </xf>
    <xf numFmtId="49" fontId="31" fillId="0" borderId="11" xfId="0" applyNumberFormat="1" applyFont="1" applyBorder="1" applyAlignment="1" applyProtection="1">
      <alignment horizontal="right" vertical="top"/>
    </xf>
    <xf numFmtId="0" fontId="31" fillId="0" borderId="16" xfId="0" applyFont="1" applyBorder="1" applyAlignment="1" applyProtection="1">
      <alignment horizontal="left" vertical="top" indent="1"/>
    </xf>
    <xf numFmtId="0" fontId="31" fillId="0" borderId="17" xfId="0" applyFont="1" applyBorder="1" applyAlignment="1" applyProtection="1">
      <alignment vertical="top"/>
    </xf>
    <xf numFmtId="0" fontId="31" fillId="0" borderId="11" xfId="0" applyFont="1" applyBorder="1" applyAlignment="1" applyProtection="1">
      <alignment vertical="top"/>
    </xf>
    <xf numFmtId="0" fontId="31" fillId="0" borderId="11" xfId="0" applyFont="1" applyBorder="1" applyProtection="1"/>
    <xf numFmtId="164" fontId="31" fillId="27" borderId="58" xfId="81" applyNumberFormat="1" applyFont="1" applyFill="1" applyBorder="1" applyAlignment="1" applyProtection="1">
      <alignment vertical="top"/>
    </xf>
    <xf numFmtId="164" fontId="31" fillId="27" borderId="21" xfId="81" applyNumberFormat="1" applyFont="1" applyFill="1" applyBorder="1" applyAlignment="1" applyProtection="1">
      <alignment vertical="top"/>
    </xf>
    <xf numFmtId="0" fontId="31" fillId="26" borderId="11" xfId="0" applyFont="1" applyFill="1" applyBorder="1" applyAlignment="1" applyProtection="1">
      <alignment vertical="top"/>
    </xf>
    <xf numFmtId="0" fontId="31" fillId="26" borderId="11" xfId="0" applyNumberFormat="1" applyFont="1" applyFill="1" applyBorder="1" applyAlignment="1" applyProtection="1">
      <alignment vertical="top"/>
    </xf>
    <xf numFmtId="0" fontId="31" fillId="26" borderId="14" xfId="0" applyFont="1" applyFill="1" applyBorder="1" applyAlignment="1" applyProtection="1">
      <alignment horizontal="left" vertical="top" indent="1"/>
    </xf>
    <xf numFmtId="0" fontId="31" fillId="0" borderId="11" xfId="0" applyFont="1" applyBorder="1" applyAlignment="1" applyProtection="1">
      <alignment horizontal="left" vertical="top" indent="1"/>
    </xf>
    <xf numFmtId="0" fontId="31" fillId="0" borderId="14" xfId="0" applyFont="1" applyBorder="1" applyAlignment="1" applyProtection="1">
      <alignment vertical="top"/>
    </xf>
    <xf numFmtId="165" fontId="31" fillId="0" borderId="24" xfId="62" applyNumberFormat="1" applyFont="1" applyFill="1" applyBorder="1" applyAlignment="1" applyProtection="1">
      <alignment vertical="top"/>
      <protection locked="0"/>
    </xf>
    <xf numFmtId="165" fontId="31" fillId="0" borderId="28" xfId="62" applyNumberFormat="1" applyFont="1" applyFill="1" applyBorder="1" applyAlignment="1" applyProtection="1">
      <alignment vertical="top"/>
      <protection locked="0"/>
    </xf>
    <xf numFmtId="38" fontId="31" fillId="0" borderId="47" xfId="81" applyNumberFormat="1" applyFont="1" applyFill="1" applyBorder="1" applyAlignment="1" applyProtection="1">
      <alignment vertical="top"/>
      <protection locked="0"/>
    </xf>
    <xf numFmtId="165" fontId="31" fillId="27" borderId="25" xfId="62" applyNumberFormat="1" applyFont="1" applyFill="1" applyBorder="1" applyAlignment="1" applyProtection="1">
      <alignment vertical="top"/>
    </xf>
    <xf numFmtId="165" fontId="31" fillId="27" borderId="49" xfId="62" applyNumberFormat="1" applyFont="1" applyFill="1" applyBorder="1" applyAlignment="1" applyProtection="1">
      <alignment vertical="top"/>
    </xf>
    <xf numFmtId="0" fontId="31" fillId="26" borderId="12" xfId="0" applyFont="1" applyFill="1" applyBorder="1" applyAlignment="1" applyProtection="1">
      <alignment vertical="top"/>
    </xf>
    <xf numFmtId="0" fontId="31" fillId="26" borderId="16" xfId="0" applyNumberFormat="1" applyFont="1" applyFill="1" applyBorder="1" applyAlignment="1" applyProtection="1">
      <alignment vertical="top"/>
    </xf>
    <xf numFmtId="0" fontId="31" fillId="26" borderId="17" xfId="0" applyFont="1" applyFill="1" applyBorder="1" applyAlignment="1" applyProtection="1">
      <alignment horizontal="left" vertical="top" indent="1"/>
    </xf>
    <xf numFmtId="165" fontId="31" fillId="25" borderId="35" xfId="62" applyNumberFormat="1" applyFont="1" applyFill="1" applyBorder="1" applyAlignment="1" applyProtection="1">
      <alignment vertical="top"/>
    </xf>
    <xf numFmtId="0" fontId="31" fillId="25" borderId="36" xfId="0" applyFont="1" applyFill="1" applyBorder="1" applyProtection="1"/>
    <xf numFmtId="165" fontId="31" fillId="25" borderId="27" xfId="62" applyNumberFormat="1" applyFont="1" applyFill="1" applyBorder="1" applyAlignment="1" applyProtection="1">
      <alignment vertical="top"/>
    </xf>
    <xf numFmtId="0" fontId="31" fillId="26" borderId="22" xfId="0" applyNumberFormat="1" applyFont="1" applyFill="1" applyBorder="1" applyAlignment="1" applyProtection="1">
      <alignment vertical="top"/>
    </xf>
    <xf numFmtId="0" fontId="31" fillId="26" borderId="18" xfId="0" applyFont="1" applyFill="1" applyBorder="1" applyAlignment="1" applyProtection="1">
      <alignment horizontal="left" vertical="top" indent="1"/>
    </xf>
    <xf numFmtId="0" fontId="31" fillId="25" borderId="30" xfId="0" applyFont="1" applyFill="1" applyBorder="1" applyProtection="1"/>
    <xf numFmtId="49" fontId="31" fillId="0" borderId="23" xfId="0" applyNumberFormat="1" applyFont="1" applyBorder="1" applyAlignment="1" applyProtection="1">
      <alignment horizontal="right" vertical="top"/>
    </xf>
    <xf numFmtId="0" fontId="31" fillId="0" borderId="19" xfId="0" applyFont="1" applyBorder="1" applyAlignment="1" applyProtection="1">
      <alignment horizontal="left" vertical="top" indent="1"/>
    </xf>
    <xf numFmtId="0" fontId="31" fillId="0" borderId="19" xfId="0" applyFont="1" applyBorder="1" applyAlignment="1" applyProtection="1">
      <alignment vertical="top"/>
    </xf>
    <xf numFmtId="164" fontId="31" fillId="25" borderId="0" xfId="81" applyNumberFormat="1" applyFont="1" applyFill="1" applyBorder="1" applyProtection="1"/>
    <xf numFmtId="164" fontId="31" fillId="25" borderId="44" xfId="81" applyNumberFormat="1" applyFont="1" applyFill="1" applyBorder="1" applyProtection="1"/>
    <xf numFmtId="49" fontId="31" fillId="0" borderId="42" xfId="0" applyNumberFormat="1" applyFont="1" applyBorder="1" applyAlignment="1" applyProtection="1">
      <alignment horizontal="right" vertical="top"/>
    </xf>
    <xf numFmtId="0" fontId="31" fillId="0" borderId="43" xfId="0" applyFont="1" applyBorder="1" applyAlignment="1" applyProtection="1">
      <alignment horizontal="left" vertical="top" indent="1"/>
    </xf>
    <xf numFmtId="0" fontId="31" fillId="0" borderId="43" xfId="0" applyFont="1" applyBorder="1" applyAlignment="1" applyProtection="1">
      <alignment vertical="top"/>
    </xf>
    <xf numFmtId="166" fontId="31" fillId="0" borderId="54" xfId="0" applyNumberFormat="1" applyFont="1" applyFill="1" applyBorder="1" applyAlignment="1" applyProtection="1">
      <alignment vertical="top"/>
      <protection locked="0"/>
    </xf>
    <xf numFmtId="164" fontId="31" fillId="25" borderId="33" xfId="81" applyNumberFormat="1" applyFont="1" applyFill="1" applyBorder="1" applyProtection="1"/>
    <xf numFmtId="0" fontId="31" fillId="25" borderId="41" xfId="0" applyFont="1" applyFill="1" applyBorder="1" applyProtection="1"/>
    <xf numFmtId="164" fontId="31" fillId="25" borderId="46" xfId="81" applyNumberFormat="1" applyFont="1" applyFill="1" applyBorder="1" applyProtection="1"/>
    <xf numFmtId="164" fontId="31" fillId="0" borderId="0" xfId="81" applyNumberFormat="1" applyFont="1" applyBorder="1" applyProtection="1">
      <protection locked="0"/>
    </xf>
    <xf numFmtId="0" fontId="32" fillId="0" borderId="0" xfId="126" applyFont="1" applyFill="1" applyAlignment="1" applyProtection="1"/>
    <xf numFmtId="0" fontId="31" fillId="0" borderId="0" xfId="126" applyFont="1" applyProtection="1"/>
    <xf numFmtId="14" fontId="31" fillId="0" borderId="0" xfId="0" applyNumberFormat="1" applyFont="1" applyAlignment="1" applyProtection="1">
      <alignment wrapText="1"/>
      <protection locked="0"/>
    </xf>
    <xf numFmtId="0" fontId="32" fillId="0" borderId="0" xfId="126" applyFont="1" applyFill="1" applyBorder="1" applyAlignment="1" applyProtection="1">
      <alignment vertical="top"/>
      <protection locked="0"/>
    </xf>
    <xf numFmtId="0" fontId="36" fillId="0" borderId="0" xfId="199" applyFont="1" applyProtection="1"/>
    <xf numFmtId="0" fontId="31" fillId="0" borderId="0" xfId="125" applyFont="1" applyFill="1" applyBorder="1" applyAlignment="1" applyProtection="1">
      <protection locked="0"/>
    </xf>
    <xf numFmtId="49" fontId="31" fillId="0" borderId="0" xfId="0" applyNumberFormat="1" applyFont="1" applyProtection="1">
      <protection locked="0"/>
    </xf>
    <xf numFmtId="0" fontId="31" fillId="0" borderId="38" xfId="0" applyFont="1" applyFill="1" applyBorder="1" applyAlignment="1" applyProtection="1">
      <alignment horizontal="center" vertical="top" wrapText="1"/>
    </xf>
    <xf numFmtId="0" fontId="31" fillId="0" borderId="45" xfId="0" applyFont="1" applyFill="1" applyBorder="1" applyAlignment="1" applyProtection="1">
      <alignment horizontal="center" vertical="top" wrapText="1"/>
    </xf>
    <xf numFmtId="0" fontId="31" fillId="0" borderId="17" xfId="0" applyFont="1" applyBorder="1" applyAlignment="1" applyProtection="1">
      <alignment horizontal="left" vertical="top" indent="1"/>
    </xf>
    <xf numFmtId="0" fontId="31" fillId="26" borderId="31" xfId="0" applyFont="1" applyFill="1" applyBorder="1" applyAlignment="1" applyProtection="1">
      <alignment horizontal="center" vertical="top"/>
    </xf>
    <xf numFmtId="0" fontId="31" fillId="26" borderId="32" xfId="0" applyFont="1" applyFill="1" applyBorder="1" applyAlignment="1" applyProtection="1">
      <alignment horizontal="center" vertical="top"/>
    </xf>
    <xf numFmtId="0" fontId="31" fillId="26" borderId="26" xfId="0" applyFont="1" applyFill="1" applyBorder="1" applyAlignment="1" applyProtection="1">
      <alignment horizontal="center" vertical="top"/>
    </xf>
    <xf numFmtId="166" fontId="31" fillId="0" borderId="24" xfId="81" applyNumberFormat="1" applyFont="1" applyFill="1" applyBorder="1" applyAlignment="1" applyProtection="1">
      <alignment horizontal="center" vertical="top"/>
      <protection locked="0"/>
    </xf>
    <xf numFmtId="166" fontId="31" fillId="0" borderId="44" xfId="81" applyNumberFormat="1" applyFont="1" applyFill="1" applyBorder="1" applyAlignment="1" applyProtection="1">
      <alignment horizontal="center" vertical="top"/>
      <protection locked="0"/>
    </xf>
    <xf numFmtId="49" fontId="31" fillId="26" borderId="20" xfId="0" applyNumberFormat="1" applyFont="1" applyFill="1" applyBorder="1" applyAlignment="1" applyProtection="1">
      <alignment horizontal="right" vertical="top"/>
    </xf>
    <xf numFmtId="2" fontId="31" fillId="26" borderId="22" xfId="0" applyNumberFormat="1" applyFont="1" applyFill="1" applyBorder="1" applyAlignment="1" applyProtection="1">
      <alignment horizontal="right" vertical="top"/>
    </xf>
    <xf numFmtId="164" fontId="31" fillId="26" borderId="38"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4" xfId="81" applyNumberFormat="1" applyFont="1" applyFill="1" applyBorder="1" applyAlignment="1" applyProtection="1">
      <alignment horizontal="center" vertical="top"/>
    </xf>
    <xf numFmtId="0" fontId="31" fillId="0" borderId="14" xfId="0" applyFont="1" applyBorder="1" applyAlignment="1" applyProtection="1">
      <alignment horizontal="left" vertical="top" indent="1"/>
    </xf>
    <xf numFmtId="164" fontId="31" fillId="26" borderId="24"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4" xfId="81" applyNumberFormat="1" applyFont="1" applyFill="1" applyBorder="1" applyAlignment="1" applyProtection="1">
      <alignment horizontal="center" vertical="top"/>
    </xf>
    <xf numFmtId="164" fontId="31" fillId="25" borderId="24"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Fill="1" applyBorder="1" applyAlignment="1" applyProtection="1">
      <alignment horizontal="right" vertical="top"/>
    </xf>
    <xf numFmtId="164" fontId="31" fillId="25" borderId="47" xfId="81" applyNumberFormat="1" applyFont="1" applyFill="1" applyBorder="1" applyAlignment="1" applyProtection="1">
      <alignment horizontal="center" vertical="top"/>
    </xf>
    <xf numFmtId="164" fontId="31" fillId="25" borderId="58" xfId="81" applyNumberFormat="1" applyFont="1" applyFill="1" applyBorder="1" applyAlignment="1" applyProtection="1">
      <alignment horizontal="center" vertical="top"/>
    </xf>
    <xf numFmtId="164" fontId="31" fillId="26" borderId="47" xfId="81" applyNumberFormat="1" applyFont="1" applyFill="1" applyBorder="1" applyAlignment="1" applyProtection="1">
      <alignment horizontal="center" vertical="top"/>
    </xf>
    <xf numFmtId="164" fontId="31" fillId="26" borderId="58" xfId="81" applyNumberFormat="1" applyFont="1" applyFill="1" applyBorder="1" applyAlignment="1" applyProtection="1">
      <alignment horizontal="center" vertical="top"/>
    </xf>
    <xf numFmtId="166" fontId="31" fillId="0" borderId="47" xfId="81" applyNumberFormat="1" applyFont="1" applyFill="1" applyBorder="1" applyAlignment="1" applyProtection="1">
      <alignment horizontal="center" vertical="top"/>
      <protection locked="0"/>
    </xf>
    <xf numFmtId="166" fontId="31" fillId="0" borderId="58" xfId="81" applyNumberFormat="1" applyFont="1" applyFill="1" applyBorder="1" applyAlignment="1" applyProtection="1">
      <alignment horizontal="center" vertical="top"/>
      <protection locked="0"/>
    </xf>
    <xf numFmtId="0" fontId="31" fillId="0" borderId="11" xfId="0" quotePrefix="1" applyNumberFormat="1" applyFont="1" applyFill="1" applyBorder="1" applyAlignment="1" applyProtection="1">
      <alignment vertical="top"/>
    </xf>
    <xf numFmtId="0" fontId="37" fillId="0" borderId="0" xfId="0" applyFont="1" applyFill="1" applyProtection="1">
      <protection locked="0"/>
    </xf>
    <xf numFmtId="164" fontId="31" fillId="27" borderId="24" xfId="81" applyNumberFormat="1" applyFont="1" applyFill="1" applyBorder="1" applyAlignment="1" applyProtection="1">
      <alignment horizontal="center" vertical="top"/>
    </xf>
    <xf numFmtId="164" fontId="31" fillId="27" borderId="44" xfId="81" applyNumberFormat="1" applyFont="1" applyFill="1" applyBorder="1" applyAlignment="1" applyProtection="1">
      <alignment horizontal="center" vertical="top"/>
    </xf>
    <xf numFmtId="0" fontId="31" fillId="26" borderId="18" xfId="0" applyFont="1" applyFill="1" applyBorder="1" applyAlignment="1" applyProtection="1">
      <alignment horizontal="left" vertical="top" wrapText="1" indent="1"/>
    </xf>
    <xf numFmtId="164" fontId="31" fillId="26" borderId="25"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0" fontId="32" fillId="0" borderId="0" xfId="126" applyFont="1" applyFill="1" applyBorder="1" applyAlignment="1" applyProtection="1">
      <alignment horizontal="left" vertical="top" wrapText="1"/>
    </xf>
    <xf numFmtId="164" fontId="31" fillId="0" borderId="0" xfId="0" applyNumberFormat="1" applyFont="1" applyProtection="1">
      <protection locked="0"/>
    </xf>
    <xf numFmtId="0" fontId="31" fillId="26" borderId="0" xfId="0" applyFont="1" applyFill="1" applyAlignment="1" applyProtection="1">
      <alignment horizontal="left"/>
    </xf>
    <xf numFmtId="49" fontId="31" fillId="26" borderId="0" xfId="0" applyNumberFormat="1" applyFont="1" applyFill="1" applyAlignment="1" applyProtection="1">
      <alignment horizontal="left"/>
    </xf>
    <xf numFmtId="0" fontId="31" fillId="0" borderId="0" xfId="0" applyFont="1"/>
    <xf numFmtId="0" fontId="32" fillId="28" borderId="10" xfId="0" applyFont="1" applyFill="1" applyBorder="1" applyAlignment="1" applyProtection="1">
      <alignment horizontal="center"/>
    </xf>
    <xf numFmtId="0" fontId="31" fillId="0" borderId="10" xfId="0" applyFont="1" applyBorder="1" applyAlignment="1" applyProtection="1">
      <alignment horizontal="center"/>
    </xf>
    <xf numFmtId="0" fontId="32" fillId="28" borderId="74" xfId="0" applyFont="1" applyFill="1" applyBorder="1" applyAlignment="1" applyProtection="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pplyProtection="1">
      <alignment horizontal="left" indent="2"/>
    </xf>
    <xf numFmtId="0" fontId="31" fillId="0" borderId="82" xfId="0" applyFont="1" applyBorder="1" applyAlignment="1" applyProtection="1">
      <alignment horizontal="left" indent="2"/>
    </xf>
    <xf numFmtId="0" fontId="31" fillId="0" borderId="80" xfId="0" applyFont="1" applyBorder="1" applyAlignment="1" applyProtection="1">
      <alignment horizontal="left" indent="2"/>
    </xf>
    <xf numFmtId="0" fontId="32" fillId="28" borderId="29" xfId="0" applyFont="1" applyFill="1" applyBorder="1" applyAlignment="1" applyProtection="1">
      <alignment horizontal="center"/>
    </xf>
    <xf numFmtId="0" fontId="31" fillId="0" borderId="0" xfId="0" applyFont="1" applyBorder="1" applyAlignment="1"/>
    <xf numFmtId="0" fontId="31" fillId="0" borderId="29" xfId="0" applyFont="1" applyBorder="1" applyAlignment="1" applyProtection="1">
      <alignment horizontal="center"/>
    </xf>
    <xf numFmtId="0" fontId="31" fillId="0" borderId="0" xfId="0" applyFont="1" applyAlignment="1">
      <alignment horizontal="center"/>
    </xf>
    <xf numFmtId="0" fontId="32" fillId="29" borderId="56" xfId="0" applyFont="1" applyFill="1" applyBorder="1" applyAlignment="1" applyProtection="1">
      <alignment horizontal="left" indent="1"/>
    </xf>
    <xf numFmtId="0" fontId="31" fillId="28" borderId="76" xfId="0" applyFont="1" applyFill="1" applyBorder="1" applyAlignment="1" applyProtection="1">
      <alignment horizontal="left"/>
    </xf>
    <xf numFmtId="0" fontId="31" fillId="29" borderId="76" xfId="0" applyFont="1" applyFill="1" applyBorder="1" applyAlignment="1" applyProtection="1">
      <alignment horizontal="left" indent="2"/>
    </xf>
    <xf numFmtId="0" fontId="31" fillId="28" borderId="79" xfId="0" applyFont="1" applyFill="1" applyBorder="1" applyAlignment="1" applyProtection="1">
      <alignment horizontal="left"/>
    </xf>
    <xf numFmtId="0" fontId="31" fillId="28" borderId="81" xfId="0" applyFont="1" applyFill="1" applyBorder="1" applyAlignment="1" applyProtection="1">
      <alignment horizontal="left"/>
    </xf>
    <xf numFmtId="0" fontId="31" fillId="29" borderId="77" xfId="0" applyFont="1" applyFill="1" applyBorder="1" applyAlignment="1" applyProtection="1">
      <alignment horizontal="left" indent="2"/>
    </xf>
    <xf numFmtId="0" fontId="31" fillId="24" borderId="76" xfId="324" applyFont="1" applyFill="1" applyBorder="1" applyAlignment="1" applyProtection="1">
      <alignment horizontal="left"/>
    </xf>
    <xf numFmtId="0" fontId="31" fillId="0" borderId="0" xfId="0" applyFont="1" applyFill="1" applyBorder="1" applyAlignment="1"/>
    <xf numFmtId="0" fontId="31" fillId="0" borderId="0" xfId="0" applyFont="1" applyFill="1"/>
    <xf numFmtId="0" fontId="31" fillId="28" borderId="34" xfId="0" applyFont="1" applyFill="1" applyBorder="1" applyAlignment="1" applyProtection="1">
      <alignment horizontal="left"/>
    </xf>
    <xf numFmtId="0" fontId="31" fillId="28" borderId="33" xfId="0" applyFont="1" applyFill="1" applyBorder="1" applyAlignment="1" applyProtection="1">
      <alignment horizontal="left"/>
    </xf>
    <xf numFmtId="0" fontId="31" fillId="0" borderId="0" xfId="126" applyFont="1" applyFill="1" applyAlignment="1" applyProtection="1"/>
    <xf numFmtId="0" fontId="31" fillId="0" borderId="0" xfId="126" applyFont="1" applyBorder="1" applyAlignment="1" applyProtection="1">
      <alignment horizontal="left"/>
    </xf>
    <xf numFmtId="0" fontId="31" fillId="0" borderId="0" xfId="125" applyFont="1" applyFill="1" applyAlignment="1" applyProtection="1"/>
    <xf numFmtId="49" fontId="31" fillId="0" borderId="66" xfId="125" applyNumberFormat="1" applyFont="1" applyBorder="1" applyAlignment="1" applyProtection="1">
      <alignment horizontal="right"/>
    </xf>
    <xf numFmtId="49" fontId="31" fillId="0" borderId="67" xfId="126" applyNumberFormat="1" applyFont="1" applyBorder="1" applyAlignment="1" applyProtection="1">
      <alignment horizontal="left" vertical="top" indent="1"/>
    </xf>
    <xf numFmtId="0" fontId="31" fillId="0" borderId="27" xfId="126" applyFont="1" applyBorder="1" applyAlignment="1" applyProtection="1"/>
    <xf numFmtId="49" fontId="31" fillId="0" borderId="68" xfId="125" applyNumberFormat="1" applyFont="1" applyFill="1" applyBorder="1" applyAlignment="1" applyProtection="1">
      <alignment horizontal="right"/>
    </xf>
    <xf numFmtId="0" fontId="31" fillId="0" borderId="44" xfId="126" applyFont="1" applyFill="1" applyBorder="1" applyAlignment="1" applyProtection="1">
      <alignment horizontal="left" vertical="top" indent="1"/>
    </xf>
    <xf numFmtId="0" fontId="31" fillId="0" borderId="44" xfId="126" applyFont="1" applyFill="1" applyBorder="1" applyAlignment="1" applyProtection="1">
      <alignment horizontal="left" vertical="top" wrapText="1" indent="1"/>
    </xf>
    <xf numFmtId="49" fontId="31" fillId="0" borderId="68" xfId="125" applyNumberFormat="1" applyFont="1" applyBorder="1" applyAlignment="1" applyProtection="1">
      <alignment horizontal="right"/>
    </xf>
    <xf numFmtId="49" fontId="31" fillId="26" borderId="68" xfId="125" applyNumberFormat="1" applyFont="1" applyFill="1" applyBorder="1" applyAlignment="1" applyProtection="1">
      <alignment horizontal="right"/>
    </xf>
    <xf numFmtId="0" fontId="31" fillId="26" borderId="45" xfId="126" applyFont="1" applyFill="1" applyBorder="1" applyAlignment="1" applyProtection="1">
      <alignment horizontal="left" vertical="top" indent="1"/>
    </xf>
    <xf numFmtId="49" fontId="31" fillId="0" borderId="69" xfId="125" applyNumberFormat="1" applyFont="1" applyBorder="1" applyAlignment="1" applyProtection="1">
      <alignment horizontal="right"/>
    </xf>
    <xf numFmtId="0" fontId="31" fillId="26" borderId="44" xfId="125" applyFont="1" applyFill="1" applyBorder="1" applyAlignment="1" applyProtection="1">
      <alignment horizontal="left" vertical="top" indent="1"/>
    </xf>
    <xf numFmtId="49" fontId="31" fillId="0" borderId="69" xfId="125" applyNumberFormat="1" applyFont="1" applyFill="1" applyBorder="1" applyAlignment="1" applyProtection="1">
      <alignment horizontal="right"/>
    </xf>
    <xf numFmtId="0" fontId="31" fillId="0" borderId="26" xfId="0" applyNumberFormat="1" applyFont="1" applyFill="1" applyBorder="1" applyAlignment="1" applyProtection="1">
      <alignment vertical="top"/>
    </xf>
    <xf numFmtId="0" fontId="31" fillId="0" borderId="32" xfId="125" applyFont="1" applyFill="1" applyBorder="1" applyAlignment="1" applyProtection="1">
      <alignment horizontal="left" vertical="top" indent="1"/>
    </xf>
    <xf numFmtId="49" fontId="31" fillId="26" borderId="72" xfId="125" applyNumberFormat="1" applyFont="1" applyFill="1" applyBorder="1" applyAlignment="1" applyProtection="1">
      <alignment horizontal="right"/>
    </xf>
    <xf numFmtId="0" fontId="31" fillId="26" borderId="34" xfId="0" applyNumberFormat="1" applyFont="1" applyFill="1" applyBorder="1" applyAlignment="1" applyProtection="1">
      <alignment vertical="top"/>
    </xf>
    <xf numFmtId="0" fontId="31" fillId="26" borderId="45" xfId="125" applyFont="1" applyFill="1" applyBorder="1" applyAlignment="1" applyProtection="1">
      <alignment horizontal="left" vertical="top" indent="1"/>
    </xf>
    <xf numFmtId="0" fontId="32" fillId="0" borderId="68" xfId="126" applyFont="1" applyFill="1" applyBorder="1" applyAlignment="1" applyProtection="1"/>
    <xf numFmtId="0" fontId="31" fillId="0" borderId="0" xfId="125" applyFont="1" applyBorder="1" applyAlignment="1" applyProtection="1"/>
    <xf numFmtId="0" fontId="31" fillId="0" borderId="44" xfId="125" applyFont="1" applyBorder="1" applyAlignment="1" applyProtection="1"/>
    <xf numFmtId="49" fontId="31" fillId="26" borderId="70" xfId="125" applyNumberFormat="1" applyFont="1" applyFill="1" applyBorder="1" applyAlignment="1" applyProtection="1">
      <alignment horizontal="right"/>
    </xf>
    <xf numFmtId="0" fontId="31" fillId="26" borderId="33" xfId="0" applyNumberFormat="1" applyFont="1" applyFill="1" applyBorder="1" applyAlignment="1" applyProtection="1">
      <alignment vertical="top"/>
    </xf>
    <xf numFmtId="0" fontId="31" fillId="26" borderId="46" xfId="125" applyFont="1" applyFill="1" applyBorder="1" applyAlignment="1" applyProtection="1">
      <alignment horizontal="left" vertical="top" indent="1"/>
    </xf>
    <xf numFmtId="0" fontId="32" fillId="0" borderId="0" xfId="126" applyFont="1" applyFill="1" applyAlignment="1" applyProtection="1">
      <protection locked="0"/>
    </xf>
    <xf numFmtId="0" fontId="32" fillId="0" borderId="0" xfId="126" applyFont="1" applyFill="1" applyBorder="1" applyAlignment="1" applyProtection="1">
      <alignment vertical="top"/>
    </xf>
    <xf numFmtId="0" fontId="31" fillId="0" borderId="29" xfId="125" applyFont="1" applyBorder="1" applyAlignment="1" applyProtection="1">
      <alignment horizontal="center"/>
    </xf>
    <xf numFmtId="0" fontId="31" fillId="0" borderId="39" xfId="125" applyFont="1" applyBorder="1" applyAlignment="1" applyProtection="1">
      <alignment horizontal="center"/>
    </xf>
    <xf numFmtId="0" fontId="31" fillId="0" borderId="40" xfId="125" applyFont="1" applyBorder="1" applyAlignment="1" applyProtection="1">
      <alignment horizontal="center"/>
    </xf>
    <xf numFmtId="0" fontId="31" fillId="0" borderId="53" xfId="125" applyFont="1" applyBorder="1" applyAlignment="1" applyProtection="1">
      <alignment horizontal="center"/>
    </xf>
    <xf numFmtId="0" fontId="31" fillId="0" borderId="52" xfId="125" applyFont="1" applyBorder="1" applyAlignment="1" applyProtection="1">
      <alignment horizontal="center"/>
    </xf>
    <xf numFmtId="0" fontId="38" fillId="0" borderId="60" xfId="125" applyFont="1" applyFill="1" applyBorder="1" applyAlignment="1" applyProtection="1">
      <alignment horizontal="center"/>
    </xf>
    <xf numFmtId="0" fontId="38" fillId="0" borderId="56" xfId="125" applyFont="1" applyFill="1" applyBorder="1" applyAlignment="1" applyProtection="1">
      <alignment horizontal="center"/>
    </xf>
    <xf numFmtId="0" fontId="38" fillId="0" borderId="61" xfId="125" applyFont="1" applyFill="1" applyBorder="1" applyAlignment="1" applyProtection="1">
      <alignment horizontal="center"/>
    </xf>
    <xf numFmtId="0" fontId="31" fillId="26" borderId="62" xfId="91" applyNumberFormat="1" applyFont="1" applyFill="1" applyBorder="1" applyAlignment="1" applyProtection="1">
      <alignment vertical="top"/>
    </xf>
    <xf numFmtId="0" fontId="31" fillId="26" borderId="26" xfId="91" applyNumberFormat="1" applyFont="1" applyFill="1" applyBorder="1" applyAlignment="1" applyProtection="1">
      <alignment vertical="top"/>
    </xf>
    <xf numFmtId="0" fontId="31" fillId="26" borderId="32" xfId="91" applyNumberFormat="1" applyFont="1" applyFill="1" applyBorder="1" applyAlignment="1" applyProtection="1">
      <alignment vertical="top"/>
    </xf>
    <xf numFmtId="164" fontId="31" fillId="0" borderId="30"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30"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4"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50" xfId="91" applyNumberFormat="1" applyFont="1" applyFill="1" applyBorder="1" applyAlignment="1" applyProtection="1">
      <alignment vertical="top"/>
    </xf>
    <xf numFmtId="0" fontId="31" fillId="26" borderId="34" xfId="81" applyNumberFormat="1" applyFont="1" applyFill="1" applyBorder="1" applyAlignment="1" applyProtection="1">
      <alignment vertical="top"/>
    </xf>
    <xf numFmtId="0" fontId="31" fillId="26" borderId="45" xfId="81" applyNumberFormat="1" applyFont="1" applyFill="1" applyBorder="1" applyAlignment="1" applyProtection="1">
      <alignment vertical="top"/>
    </xf>
    <xf numFmtId="0" fontId="31" fillId="26" borderId="30" xfId="91" applyNumberFormat="1" applyFont="1" applyFill="1" applyBorder="1" applyAlignment="1" applyProtection="1">
      <alignment vertical="top"/>
    </xf>
    <xf numFmtId="0" fontId="31" fillId="26" borderId="44" xfId="91" applyNumberFormat="1" applyFont="1" applyFill="1" applyBorder="1" applyAlignment="1" applyProtection="1">
      <alignment vertical="top"/>
    </xf>
    <xf numFmtId="164" fontId="31" fillId="0" borderId="30"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30" xfId="126" applyNumberFormat="1" applyFont="1" applyFill="1" applyBorder="1" applyAlignment="1" applyProtection="1">
      <alignment horizontal="center" vertical="top"/>
    </xf>
    <xf numFmtId="0" fontId="31" fillId="26" borderId="0" xfId="126" applyNumberFormat="1" applyFont="1" applyFill="1" applyBorder="1" applyAlignment="1" applyProtection="1">
      <alignment horizontal="center" vertical="top"/>
    </xf>
    <xf numFmtId="0" fontId="31" fillId="26" borderId="44" xfId="126" applyNumberFormat="1" applyFont="1" applyFill="1" applyBorder="1" applyAlignment="1" applyProtection="1">
      <alignment horizontal="center" vertical="top"/>
    </xf>
    <xf numFmtId="3" fontId="31" fillId="0" borderId="55" xfId="126" applyNumberFormat="1" applyFont="1" applyFill="1" applyBorder="1" applyAlignment="1" applyProtection="1">
      <alignment horizontal="center" vertical="top"/>
      <protection locked="0"/>
    </xf>
    <xf numFmtId="3" fontId="31" fillId="0" borderId="19" xfId="126" applyNumberFormat="1" applyFont="1" applyFill="1" applyBorder="1" applyAlignment="1" applyProtection="1">
      <alignment horizontal="center" vertical="top"/>
      <protection locked="0"/>
    </xf>
    <xf numFmtId="37" fontId="31" fillId="27" borderId="19" xfId="126" applyNumberFormat="1" applyFont="1" applyFill="1" applyBorder="1" applyAlignment="1" applyProtection="1">
      <alignment horizontal="center" vertical="top"/>
    </xf>
    <xf numFmtId="37" fontId="31" fillId="27" borderId="71" xfId="126" applyNumberFormat="1" applyFont="1" applyFill="1" applyBorder="1" applyAlignment="1" applyProtection="1">
      <alignment horizontal="center" vertical="top"/>
    </xf>
    <xf numFmtId="3" fontId="31" fillId="0" borderId="62" xfId="126" applyNumberFormat="1" applyFont="1" applyFill="1" applyBorder="1" applyAlignment="1" applyProtection="1">
      <alignment horizontal="center" vertical="top"/>
      <protection locked="0"/>
    </xf>
    <xf numFmtId="37" fontId="31" fillId="27" borderId="26" xfId="126" applyNumberFormat="1" applyFont="1" applyFill="1" applyBorder="1" applyAlignment="1" applyProtection="1">
      <alignment horizontal="center" vertical="top"/>
    </xf>
    <xf numFmtId="0" fontId="31" fillId="26" borderId="55" xfId="126" applyNumberFormat="1" applyFont="1" applyFill="1" applyBorder="1" applyAlignment="1" applyProtection="1">
      <alignment horizontal="center" vertical="top"/>
    </xf>
    <xf numFmtId="0" fontId="31" fillId="26" borderId="19" xfId="126" applyNumberFormat="1" applyFont="1" applyFill="1" applyBorder="1" applyAlignment="1" applyProtection="1">
      <alignment horizontal="center" vertical="top"/>
    </xf>
    <xf numFmtId="0" fontId="31" fillId="26" borderId="71" xfId="126" applyNumberFormat="1" applyFont="1" applyFill="1" applyBorder="1" applyAlignment="1" applyProtection="1">
      <alignment horizontal="center" vertical="top"/>
    </xf>
    <xf numFmtId="0" fontId="31" fillId="26" borderId="62" xfId="125" applyFont="1" applyFill="1" applyBorder="1" applyAlignment="1" applyProtection="1"/>
    <xf numFmtId="0" fontId="31" fillId="26" borderId="26" xfId="125" applyFont="1" applyFill="1" applyBorder="1" applyAlignment="1" applyProtection="1"/>
    <xf numFmtId="0" fontId="31" fillId="26" borderId="32" xfId="125" applyFont="1" applyFill="1" applyBorder="1" applyAlignment="1" applyProtection="1"/>
    <xf numFmtId="164" fontId="31" fillId="26" borderId="26" xfId="91" applyNumberFormat="1" applyFont="1" applyFill="1" applyBorder="1" applyAlignment="1" applyProtection="1"/>
    <xf numFmtId="0" fontId="31" fillId="26" borderId="26" xfId="0" applyFont="1" applyFill="1" applyBorder="1" applyProtection="1"/>
    <xf numFmtId="0" fontId="31" fillId="25" borderId="30" xfId="125" applyFont="1" applyFill="1" applyBorder="1" applyAlignment="1" applyProtection="1"/>
    <xf numFmtId="0" fontId="31" fillId="25" borderId="0" xfId="125" applyFont="1" applyFill="1" applyBorder="1" applyAlignment="1" applyProtection="1"/>
    <xf numFmtId="167" fontId="31" fillId="27" borderId="0" xfId="125" applyNumberFormat="1" applyFont="1" applyFill="1" applyAlignment="1" applyProtection="1"/>
    <xf numFmtId="0" fontId="31" fillId="26" borderId="41" xfId="126" applyNumberFormat="1" applyFont="1" applyFill="1" applyBorder="1" applyAlignment="1" applyProtection="1">
      <alignment horizontal="center" vertical="top"/>
    </xf>
    <xf numFmtId="0" fontId="31" fillId="26" borderId="33" xfId="126" applyNumberFormat="1" applyFont="1" applyFill="1" applyBorder="1" applyAlignment="1" applyProtection="1">
      <alignment horizontal="center" vertical="top"/>
    </xf>
    <xf numFmtId="0" fontId="31" fillId="26" borderId="46" xfId="126" applyNumberFormat="1" applyFont="1" applyFill="1" applyBorder="1" applyAlignment="1" applyProtection="1">
      <alignment horizontal="center" vertical="top"/>
    </xf>
    <xf numFmtId="49" fontId="32" fillId="26" borderId="0" xfId="125" applyNumberFormat="1" applyFont="1" applyFill="1" applyAlignment="1" applyProtection="1">
      <alignment horizontal="left"/>
    </xf>
    <xf numFmtId="0" fontId="32" fillId="0" borderId="0" xfId="126" applyFont="1" applyAlignment="1" applyProtection="1">
      <alignment horizontal="left"/>
    </xf>
    <xf numFmtId="0" fontId="32" fillId="0" borderId="0" xfId="126" applyFont="1" applyProtection="1"/>
    <xf numFmtId="0" fontId="32" fillId="0" borderId="0" xfId="126" applyFont="1" applyFill="1" applyAlignment="1"/>
    <xf numFmtId="0" fontId="32" fillId="0" borderId="0" xfId="126" applyFont="1"/>
    <xf numFmtId="0" fontId="32" fillId="0" borderId="0" xfId="0" applyFont="1" applyProtection="1">
      <protection locked="0"/>
    </xf>
    <xf numFmtId="0" fontId="35" fillId="0" borderId="0" xfId="0" applyFont="1" applyProtection="1"/>
    <xf numFmtId="0" fontId="32" fillId="0" borderId="0" xfId="0" applyFont="1" applyAlignment="1" applyProtection="1">
      <alignment horizontal="center"/>
    </xf>
    <xf numFmtId="0" fontId="31" fillId="0" borderId="0" xfId="0" applyFont="1" applyAlignment="1" applyProtection="1"/>
    <xf numFmtId="0" fontId="32" fillId="0" borderId="0" xfId="0" applyFont="1" applyFill="1" applyAlignment="1" applyProtection="1">
      <alignment horizontal="center"/>
    </xf>
    <xf numFmtId="0" fontId="32" fillId="24" borderId="39" xfId="0" applyFont="1" applyFill="1" applyBorder="1" applyAlignment="1" applyProtection="1">
      <alignment horizontal="center"/>
    </xf>
    <xf numFmtId="0" fontId="31" fillId="0" borderId="16" xfId="125" applyFont="1" applyBorder="1" applyAlignment="1" applyProtection="1">
      <alignment wrapText="1"/>
    </xf>
    <xf numFmtId="0" fontId="31" fillId="0" borderId="32" xfId="0" applyFont="1" applyBorder="1" applyAlignment="1" applyProtection="1">
      <alignment wrapText="1"/>
    </xf>
    <xf numFmtId="0" fontId="31" fillId="0" borderId="0" xfId="0" applyFont="1" applyFill="1" applyAlignment="1" applyProtection="1"/>
    <xf numFmtId="0" fontId="32" fillId="0" borderId="0" xfId="126" applyFont="1" applyFill="1" applyBorder="1" applyAlignment="1" applyProtection="1">
      <alignment vertical="top" wrapText="1"/>
    </xf>
    <xf numFmtId="0" fontId="32" fillId="0" borderId="16" xfId="0" applyFont="1" applyBorder="1" applyAlignment="1" applyProtection="1">
      <alignment vertical="top"/>
    </xf>
    <xf numFmtId="0" fontId="32" fillId="0" borderId="26" xfId="0" applyFont="1" applyBorder="1" applyAlignment="1" applyProtection="1">
      <alignment vertical="top"/>
    </xf>
    <xf numFmtId="0" fontId="32" fillId="0" borderId="22" xfId="0" applyFont="1" applyBorder="1" applyAlignment="1" applyProtection="1">
      <alignment vertical="top"/>
    </xf>
    <xf numFmtId="0" fontId="32" fillId="0" borderId="34" xfId="0" applyFont="1" applyBorder="1" applyAlignment="1" applyProtection="1">
      <alignment vertical="top"/>
    </xf>
    <xf numFmtId="0" fontId="32" fillId="0" borderId="16" xfId="0" applyFont="1" applyBorder="1" applyAlignment="1" applyProtection="1">
      <alignment vertical="top" wrapText="1"/>
    </xf>
    <xf numFmtId="0" fontId="40" fillId="0" borderId="18" xfId="0" applyFont="1" applyBorder="1" applyAlignment="1" applyProtection="1">
      <alignment vertical="top"/>
    </xf>
    <xf numFmtId="0" fontId="32" fillId="0" borderId="17" xfId="0" applyFont="1" applyBorder="1" applyAlignment="1" applyProtection="1">
      <alignment vertical="top" wrapText="1"/>
    </xf>
    <xf numFmtId="0" fontId="32" fillId="24" borderId="29" xfId="0" applyFont="1" applyFill="1" applyBorder="1" applyAlignment="1" applyProtection="1"/>
    <xf numFmtId="0" fontId="32" fillId="24" borderId="39" xfId="0" applyFont="1" applyFill="1" applyBorder="1" applyAlignment="1" applyProtection="1"/>
    <xf numFmtId="0" fontId="32" fillId="30" borderId="29" xfId="0" applyFont="1" applyFill="1" applyBorder="1" applyAlignment="1" applyProtection="1">
      <alignment vertical="center" wrapText="1"/>
    </xf>
    <xf numFmtId="0" fontId="32" fillId="30" borderId="29" xfId="0" applyFont="1" applyFill="1" applyBorder="1" applyAlignment="1" applyProtection="1">
      <alignment vertical="center"/>
    </xf>
    <xf numFmtId="0" fontId="31" fillId="30" borderId="39" xfId="0" applyFont="1" applyFill="1" applyBorder="1" applyAlignment="1" applyProtection="1">
      <alignment vertical="center"/>
    </xf>
    <xf numFmtId="0" fontId="32" fillId="30" borderId="39" xfId="0" applyFont="1" applyFill="1" applyBorder="1" applyAlignment="1" applyProtection="1">
      <alignment vertical="center"/>
    </xf>
    <xf numFmtId="0" fontId="31" fillId="30" borderId="40" xfId="0" applyFont="1" applyFill="1" applyBorder="1" applyAlignment="1" applyProtection="1">
      <alignment vertical="center"/>
    </xf>
    <xf numFmtId="0" fontId="32" fillId="31" borderId="35" xfId="0" applyFont="1" applyFill="1" applyBorder="1" applyAlignment="1" applyProtection="1"/>
    <xf numFmtId="0" fontId="32" fillId="31" borderId="36" xfId="0" applyFont="1" applyFill="1" applyBorder="1" applyAlignment="1" applyProtection="1">
      <alignment horizontal="right"/>
    </xf>
    <xf numFmtId="0" fontId="32" fillId="31" borderId="35" xfId="0" applyFont="1" applyFill="1" applyBorder="1" applyAlignment="1" applyProtection="1">
      <alignment horizontal="right"/>
    </xf>
    <xf numFmtId="0" fontId="32" fillId="31" borderId="27" xfId="0" applyFont="1" applyFill="1" applyBorder="1" applyAlignment="1" applyProtection="1">
      <alignment vertical="center"/>
    </xf>
    <xf numFmtId="0" fontId="32" fillId="31" borderId="36" xfId="0" applyFont="1" applyFill="1" applyBorder="1" applyAlignment="1" applyProtection="1">
      <alignment horizontal="right" vertical="center"/>
    </xf>
    <xf numFmtId="0" fontId="32" fillId="31" borderId="27" xfId="0" applyFont="1" applyFill="1" applyBorder="1" applyAlignment="1" applyProtection="1">
      <alignment horizontal="right" vertical="center"/>
    </xf>
    <xf numFmtId="0" fontId="32" fillId="24" borderId="40" xfId="0" applyFont="1" applyFill="1" applyBorder="1" applyAlignment="1" applyProtection="1"/>
    <xf numFmtId="0" fontId="31" fillId="26" borderId="67" xfId="0" applyFont="1" applyFill="1" applyBorder="1" applyAlignment="1" applyProtection="1">
      <alignment vertical="center" wrapText="1"/>
    </xf>
    <xf numFmtId="0" fontId="32" fillId="0" borderId="0" xfId="0" applyFont="1" applyFill="1" applyAlignment="1" applyProtection="1">
      <alignment vertical="center"/>
    </xf>
    <xf numFmtId="0" fontId="32" fillId="0" borderId="0" xfId="0" applyFont="1" applyAlignment="1" applyProtection="1">
      <alignment vertical="center"/>
    </xf>
    <xf numFmtId="0" fontId="31" fillId="30" borderId="39" xfId="0" applyFont="1" applyFill="1" applyBorder="1" applyAlignment="1" applyProtection="1">
      <alignment vertical="center" wrapText="1"/>
    </xf>
    <xf numFmtId="0" fontId="31" fillId="30" borderId="40" xfId="0" applyFont="1" applyFill="1" applyBorder="1" applyAlignment="1" applyProtection="1">
      <alignment vertical="center" wrapText="1"/>
    </xf>
    <xf numFmtId="0" fontId="32" fillId="30" borderId="39" xfId="0" applyFont="1" applyFill="1" applyBorder="1" applyAlignment="1" applyProtection="1">
      <alignment horizontal="left" vertical="center"/>
    </xf>
    <xf numFmtId="0" fontId="32" fillId="31" borderId="39" xfId="0" applyFont="1" applyFill="1" applyBorder="1" applyAlignment="1" applyProtection="1"/>
    <xf numFmtId="0" fontId="32" fillId="31" borderId="29" xfId="0" applyFont="1" applyFill="1" applyBorder="1" applyAlignment="1" applyProtection="1">
      <alignment horizontal="right"/>
    </xf>
    <xf numFmtId="0" fontId="32" fillId="31" borderId="39" xfId="0" applyFont="1" applyFill="1" applyBorder="1" applyAlignment="1" applyProtection="1">
      <alignment horizontal="right"/>
    </xf>
    <xf numFmtId="0" fontId="32" fillId="31" borderId="39" xfId="0" applyFont="1" applyFill="1" applyBorder="1" applyAlignment="1" applyProtection="1">
      <alignment horizontal="left"/>
    </xf>
    <xf numFmtId="0" fontId="29" fillId="0" borderId="0" xfId="0" applyNumberFormat="1" applyFont="1" applyFill="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vertical="center"/>
    </xf>
    <xf numFmtId="0" fontId="31" fillId="29" borderId="78" xfId="0" applyFont="1" applyFill="1" applyBorder="1" applyAlignment="1" applyProtection="1"/>
    <xf numFmtId="0" fontId="31" fillId="29" borderId="61" xfId="0" applyFont="1" applyFill="1" applyBorder="1" applyAlignment="1" applyProtection="1"/>
    <xf numFmtId="0" fontId="31" fillId="0" borderId="78" xfId="0" applyFont="1" applyBorder="1" applyAlignment="1" applyProtection="1">
      <alignment wrapText="1"/>
      <protection locked="0"/>
    </xf>
    <xf numFmtId="0" fontId="39" fillId="0" borderId="0" xfId="0" applyFont="1" applyFill="1" applyAlignment="1" applyProtection="1">
      <alignment vertical="center"/>
    </xf>
    <xf numFmtId="0" fontId="39" fillId="0" borderId="0" xfId="0" applyFont="1" applyAlignment="1" applyProtection="1">
      <alignment vertical="center"/>
    </xf>
    <xf numFmtId="0" fontId="32" fillId="0" borderId="11" xfId="0" applyFont="1" applyBorder="1" applyAlignment="1" applyProtection="1">
      <alignment vertical="top"/>
    </xf>
    <xf numFmtId="0" fontId="32" fillId="0" borderId="0" xfId="0" applyFont="1" applyBorder="1" applyAlignment="1" applyProtection="1">
      <alignment vertical="top"/>
    </xf>
    <xf numFmtId="0" fontId="32" fillId="0" borderId="26" xfId="0" applyFont="1" applyBorder="1" applyAlignment="1" applyProtection="1">
      <alignment vertical="top" wrapText="1"/>
    </xf>
    <xf numFmtId="0" fontId="40" fillId="0" borderId="0" xfId="0" applyFont="1" applyBorder="1" applyAlignment="1" applyProtection="1">
      <alignment vertical="top"/>
    </xf>
    <xf numFmtId="0" fontId="32" fillId="31" borderId="29" xfId="125" applyFont="1" applyFill="1" applyBorder="1" applyAlignment="1" applyProtection="1"/>
    <xf numFmtId="0" fontId="32" fillId="30" borderId="29" xfId="125" applyFont="1" applyFill="1" applyBorder="1" applyAlignment="1" applyProtection="1">
      <alignment vertical="center"/>
    </xf>
    <xf numFmtId="0" fontId="32" fillId="24" borderId="29" xfId="125" applyFont="1" applyFill="1" applyBorder="1" applyAlignment="1" applyProtection="1"/>
    <xf numFmtId="0" fontId="31" fillId="24" borderId="39" xfId="0" applyFont="1" applyFill="1" applyBorder="1" applyAlignment="1" applyProtection="1"/>
    <xf numFmtId="0" fontId="31" fillId="24" borderId="40" xfId="0" applyFont="1" applyFill="1" applyBorder="1" applyAlignment="1" applyProtection="1"/>
    <xf numFmtId="0" fontId="32" fillId="31" borderId="36" xfId="125" applyFont="1" applyFill="1" applyBorder="1" applyAlignment="1" applyProtection="1">
      <alignment vertical="center"/>
    </xf>
    <xf numFmtId="0" fontId="32" fillId="31" borderId="29" xfId="125" applyFont="1" applyFill="1" applyBorder="1" applyAlignment="1" applyProtection="1">
      <alignment vertical="center"/>
    </xf>
    <xf numFmtId="0" fontId="32" fillId="31" borderId="39" xfId="125" applyFont="1" applyFill="1" applyBorder="1" applyAlignment="1" applyProtection="1">
      <alignment vertical="center"/>
    </xf>
    <xf numFmtId="0" fontId="32" fillId="31" borderId="40" xfId="125" applyFont="1" applyFill="1" applyBorder="1" applyAlignment="1" applyProtection="1">
      <alignment vertical="center"/>
    </xf>
    <xf numFmtId="0" fontId="32" fillId="31" borderId="39" xfId="125" applyFont="1" applyFill="1" applyBorder="1" applyAlignment="1" applyProtection="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71" xfId="0" applyFont="1" applyFill="1" applyBorder="1" applyAlignment="1" applyProtection="1"/>
    <xf numFmtId="0" fontId="31" fillId="0" borderId="71" xfId="0" applyFont="1" applyFill="1" applyBorder="1" applyAlignment="1" applyProtection="1">
      <protection locked="0"/>
    </xf>
    <xf numFmtId="0" fontId="31" fillId="0" borderId="69" xfId="0" applyFont="1" applyFill="1" applyBorder="1" applyAlignment="1" applyProtection="1"/>
    <xf numFmtId="0" fontId="31" fillId="0" borderId="32" xfId="0" applyFont="1" applyFill="1" applyBorder="1" applyAlignment="1" applyProtection="1"/>
    <xf numFmtId="0" fontId="31" fillId="0" borderId="55" xfId="0" applyFont="1" applyFill="1" applyBorder="1" applyAlignment="1" applyProtection="1">
      <alignment vertical="top"/>
    </xf>
    <xf numFmtId="0" fontId="31" fillId="0" borderId="71" xfId="0" applyFont="1" applyFill="1" applyBorder="1" applyAlignment="1" applyProtection="1">
      <alignment vertical="top"/>
    </xf>
    <xf numFmtId="0" fontId="31" fillId="0" borderId="55" xfId="0" applyFont="1" applyFill="1" applyBorder="1" applyAlignment="1" applyProtection="1"/>
    <xf numFmtId="0" fontId="31" fillId="0" borderId="55" xfId="0" applyFont="1" applyFill="1" applyBorder="1" applyAlignment="1" applyProtection="1">
      <alignment vertical="top" wrapText="1"/>
      <protection locked="0"/>
    </xf>
    <xf numFmtId="0" fontId="31" fillId="0" borderId="71" xfId="0" applyFont="1" applyFill="1" applyBorder="1" applyAlignment="1" applyProtection="1">
      <alignment vertical="top" wrapText="1"/>
      <protection locked="0"/>
    </xf>
    <xf numFmtId="0" fontId="31" fillId="29" borderId="55" xfId="0" applyFont="1" applyFill="1" applyBorder="1" applyAlignment="1">
      <alignment wrapText="1"/>
    </xf>
    <xf numFmtId="0" fontId="31" fillId="29" borderId="71" xfId="0" applyFont="1" applyFill="1" applyBorder="1" applyAlignment="1">
      <alignment wrapText="1"/>
    </xf>
    <xf numFmtId="0" fontId="32" fillId="24" borderId="32" xfId="0" applyFont="1" applyFill="1" applyBorder="1" applyAlignment="1" applyProtection="1"/>
    <xf numFmtId="49" fontId="31" fillId="0" borderId="0" xfId="0" applyNumberFormat="1" applyFont="1" applyFill="1" applyAlignment="1" applyProtection="1">
      <alignment wrapText="1"/>
      <protection locked="0"/>
    </xf>
    <xf numFmtId="0" fontId="31" fillId="26" borderId="0" xfId="125" applyFont="1" applyFill="1" applyAlignment="1" applyProtection="1"/>
    <xf numFmtId="0" fontId="31" fillId="26" borderId="0" xfId="0" applyFont="1" applyFill="1" applyAlignment="1" applyProtection="1"/>
    <xf numFmtId="49" fontId="31" fillId="26" borderId="0" xfId="125" applyNumberFormat="1" applyFont="1" applyFill="1" applyAlignment="1" applyProtection="1"/>
    <xf numFmtId="49" fontId="31" fillId="26" borderId="0" xfId="0" applyNumberFormat="1" applyFont="1" applyFill="1" applyAlignment="1" applyProtection="1"/>
    <xf numFmtId="0" fontId="5" fillId="0" borderId="0" xfId="0" applyNumberFormat="1" applyFont="1" applyFill="1" applyAlignment="1" applyProtection="1">
      <protection locked="0"/>
    </xf>
    <xf numFmtId="0" fontId="5" fillId="0" borderId="0" xfId="0" applyNumberFormat="1" applyFont="1" applyFill="1" applyAlignment="1" applyProtection="1"/>
    <xf numFmtId="0" fontId="32" fillId="31" borderId="35" xfId="0" applyFont="1" applyFill="1" applyBorder="1" applyAlignment="1" applyProtection="1">
      <alignment horizontal="center" vertical="center"/>
    </xf>
    <xf numFmtId="0" fontId="32" fillId="31" borderId="35" xfId="0" applyFont="1" applyFill="1" applyBorder="1" applyAlignment="1" applyProtection="1">
      <alignment vertical="center"/>
    </xf>
    <xf numFmtId="0" fontId="31" fillId="0" borderId="68" xfId="125" applyFont="1" applyBorder="1" applyAlignment="1" applyProtection="1">
      <alignment horizontal="right" vertical="center"/>
    </xf>
    <xf numFmtId="0" fontId="31" fillId="26" borderId="0" xfId="125" applyFont="1" applyFill="1" applyAlignment="1" applyProtection="1">
      <alignment horizontal="left"/>
    </xf>
    <xf numFmtId="166" fontId="31" fillId="0" borderId="15" xfId="0" applyNumberFormat="1" applyFont="1" applyFill="1" applyBorder="1" applyAlignment="1" applyProtection="1">
      <alignment vertical="top"/>
      <protection locked="0"/>
    </xf>
    <xf numFmtId="0" fontId="31" fillId="0" borderId="73" xfId="0" applyFont="1" applyBorder="1" applyAlignment="1" applyProtection="1">
      <alignment horizontal="center"/>
    </xf>
    <xf numFmtId="0" fontId="31" fillId="0" borderId="70"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8" borderId="73" xfId="0" applyFont="1" applyFill="1" applyBorder="1" applyAlignment="1" applyProtection="1">
      <alignment horizontal="center"/>
    </xf>
    <xf numFmtId="0" fontId="32" fillId="0" borderId="12" xfId="0" applyFont="1" applyBorder="1" applyAlignment="1" applyProtection="1">
      <alignment horizontal="center"/>
    </xf>
    <xf numFmtId="0" fontId="32" fillId="24" borderId="36" xfId="0" applyFont="1" applyFill="1" applyBorder="1" applyAlignment="1" applyProtection="1">
      <alignment vertical="top" wrapText="1"/>
    </xf>
    <xf numFmtId="0" fontId="32" fillId="24" borderId="66" xfId="0" applyFont="1" applyFill="1" applyBorder="1" applyAlignment="1" applyProtection="1">
      <alignment wrapText="1"/>
    </xf>
    <xf numFmtId="0" fontId="32" fillId="24" borderId="62" xfId="0" applyFont="1" applyFill="1" applyBorder="1" applyAlignment="1" applyProtection="1">
      <alignment wrapText="1"/>
    </xf>
    <xf numFmtId="0" fontId="31" fillId="0" borderId="23" xfId="0" applyFont="1" applyFill="1" applyBorder="1" applyAlignment="1" applyProtection="1">
      <protection locked="0"/>
    </xf>
    <xf numFmtId="0" fontId="31" fillId="0" borderId="10" xfId="0" applyFont="1" applyBorder="1" applyAlignment="1" applyProtection="1">
      <alignment wrapText="1"/>
    </xf>
    <xf numFmtId="0" fontId="39" fillId="0" borderId="0" xfId="0" applyFont="1" applyAlignment="1" applyProtection="1">
      <alignment horizontal="center" vertical="center"/>
    </xf>
    <xf numFmtId="0" fontId="31" fillId="24" borderId="71" xfId="0" applyFont="1" applyFill="1" applyBorder="1" applyAlignment="1" applyProtection="1">
      <alignment vertical="top" wrapText="1"/>
      <protection locked="0"/>
    </xf>
    <xf numFmtId="164" fontId="5" fillId="0" borderId="24" xfId="92" applyNumberFormat="1" applyFont="1" applyFill="1" applyBorder="1" applyAlignment="1" applyProtection="1">
      <alignment horizontal="center" vertical="top"/>
      <protection locked="0"/>
    </xf>
    <xf numFmtId="164" fontId="5" fillId="0" borderId="47" xfId="92" applyNumberFormat="1" applyFont="1" applyFill="1" applyBorder="1" applyAlignment="1" applyProtection="1">
      <alignment horizontal="center" vertical="top"/>
      <protection locked="0"/>
    </xf>
    <xf numFmtId="164" fontId="5" fillId="0" borderId="30" xfId="92" applyNumberFormat="1" applyFont="1" applyFill="1" applyBorder="1" applyAlignment="1" applyProtection="1">
      <alignment horizontal="center" vertical="top"/>
      <protection locked="0"/>
    </xf>
    <xf numFmtId="164" fontId="5" fillId="0" borderId="24" xfId="92" applyNumberFormat="1" applyFont="1" applyFill="1" applyBorder="1" applyAlignment="1" applyProtection="1">
      <alignment horizontal="center" vertical="top"/>
      <protection locked="0"/>
    </xf>
    <xf numFmtId="164" fontId="5" fillId="0" borderId="47" xfId="92" applyNumberFormat="1" applyFont="1" applyFill="1" applyBorder="1" applyAlignment="1" applyProtection="1">
      <alignment horizontal="center" vertical="top"/>
      <protection locked="0"/>
    </xf>
    <xf numFmtId="164" fontId="5" fillId="0" borderId="30" xfId="92" applyNumberFormat="1" applyFont="1" applyFill="1" applyBorder="1" applyAlignment="1" applyProtection="1">
      <alignment horizontal="center" vertical="top"/>
      <protection locked="0"/>
    </xf>
    <xf numFmtId="0" fontId="31" fillId="0" borderId="34" xfId="0" applyFont="1" applyBorder="1" applyProtection="1">
      <protection locked="0"/>
    </xf>
  </cellXfs>
  <cellStyles count="446">
    <cellStyle name="0" xfId="439"/>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4294967297" xfId="329"/>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8589934593" xfId="438"/>
    <cellStyle name="8589934594" xfId="441"/>
    <cellStyle name="8589934598" xfId="440"/>
    <cellStyle name="8589934609" xfId="442"/>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330"/>
    <cellStyle name="C00A 2" xfId="331"/>
    <cellStyle name="C00A 2 2" xfId="332"/>
    <cellStyle name="C00A 3" xfId="333"/>
    <cellStyle name="C00B" xfId="334"/>
    <cellStyle name="C00B 2" xfId="335"/>
    <cellStyle name="C00C" xfId="336"/>
    <cellStyle name="C00C 2" xfId="337"/>
    <cellStyle name="C00C 2 2" xfId="338"/>
    <cellStyle name="C00C 3" xfId="339"/>
    <cellStyle name="C00L" xfId="340"/>
    <cellStyle name="C01A" xfId="341"/>
    <cellStyle name="C01A 2" xfId="342"/>
    <cellStyle name="C01B" xfId="343"/>
    <cellStyle name="C01B 2" xfId="344"/>
    <cellStyle name="C01B 2 2" xfId="345"/>
    <cellStyle name="C01C" xfId="346"/>
    <cellStyle name="C01C 2" xfId="347"/>
    <cellStyle name="C01H" xfId="348"/>
    <cellStyle name="C01L" xfId="349"/>
    <cellStyle name="C02A" xfId="350"/>
    <cellStyle name="C02A 2" xfId="351"/>
    <cellStyle name="C02B" xfId="352"/>
    <cellStyle name="C02B 2" xfId="353"/>
    <cellStyle name="C02B 2 2" xfId="354"/>
    <cellStyle name="C02H" xfId="355"/>
    <cellStyle name="C02L" xfId="356"/>
    <cellStyle name="C03A" xfId="357"/>
    <cellStyle name="C03A 2" xfId="358"/>
    <cellStyle name="C03B" xfId="359"/>
    <cellStyle name="C03H" xfId="360"/>
    <cellStyle name="C03L" xfId="361"/>
    <cellStyle name="C04A" xfId="362"/>
    <cellStyle name="C04A 2" xfId="363"/>
    <cellStyle name="C04B" xfId="364"/>
    <cellStyle name="C04H" xfId="365"/>
    <cellStyle name="C04L" xfId="366"/>
    <cellStyle name="C05A" xfId="367"/>
    <cellStyle name="C05A 2" xfId="368"/>
    <cellStyle name="C05B" xfId="369"/>
    <cellStyle name="C05H" xfId="370"/>
    <cellStyle name="C05L" xfId="371"/>
    <cellStyle name="C06A" xfId="372"/>
    <cellStyle name="C06A 2" xfId="373"/>
    <cellStyle name="C06B" xfId="374"/>
    <cellStyle name="C06H" xfId="375"/>
    <cellStyle name="C06L" xfId="376"/>
    <cellStyle name="C07A" xfId="377"/>
    <cellStyle name="C07A 2" xfId="378"/>
    <cellStyle name="C07B" xfId="379"/>
    <cellStyle name="C07H" xfId="380"/>
    <cellStyle name="C07L" xfId="381"/>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omma 5" xfId="327"/>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Currency 5" xfId="443"/>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2 2" xfId="384"/>
    <cellStyle name="Normal 2 2 3" xfId="383"/>
    <cellStyle name="Normal 2 2 3 2" xfId="445"/>
    <cellStyle name="Normal 2 3" xfId="127"/>
    <cellStyle name="Normal 2 4" xfId="128"/>
    <cellStyle name="Normal 2 5" xfId="129"/>
    <cellStyle name="Normal 2 6" xfId="130"/>
    <cellStyle name="Normal 2 7" xfId="131"/>
    <cellStyle name="Normal 2 8" xfId="132"/>
    <cellStyle name="Normal 2 9" xfId="38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14" xfId="385"/>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2 4" xfId="387"/>
    <cellStyle name="Normal 4 3" xfId="233"/>
    <cellStyle name="Normal 4 3 2" xfId="304"/>
    <cellStyle name="Normal 4 4" xfId="270"/>
    <cellStyle name="Normal 4 5" xfId="386"/>
    <cellStyle name="Normal 5" xfId="150"/>
    <cellStyle name="Normal 6" xfId="253"/>
    <cellStyle name="Normal 7" xfId="326"/>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Percent 5" xfId="444"/>
    <cellStyle name="R00A" xfId="388"/>
    <cellStyle name="R00A 2" xfId="389"/>
    <cellStyle name="R00B" xfId="390"/>
    <cellStyle name="R00B 2" xfId="391"/>
    <cellStyle name="R00L" xfId="392"/>
    <cellStyle name="R00L 2" xfId="393"/>
    <cellStyle name="R01A" xfId="394"/>
    <cellStyle name="R01A 2" xfId="395"/>
    <cellStyle name="R01B" xfId="328"/>
    <cellStyle name="R01H" xfId="396"/>
    <cellStyle name="R01L" xfId="397"/>
    <cellStyle name="R02A" xfId="398"/>
    <cellStyle name="R02A 2" xfId="399"/>
    <cellStyle name="R02B" xfId="400"/>
    <cellStyle name="R02H" xfId="401"/>
    <cellStyle name="R02L" xfId="402"/>
    <cellStyle name="R03A" xfId="403"/>
    <cellStyle name="R03A 2" xfId="404"/>
    <cellStyle name="R03B" xfId="405"/>
    <cellStyle name="R03B 2" xfId="406"/>
    <cellStyle name="R03B 2 2" xfId="407"/>
    <cellStyle name="R03H" xfId="408"/>
    <cellStyle name="R03L" xfId="409"/>
    <cellStyle name="R04A" xfId="410"/>
    <cellStyle name="R04A 2" xfId="411"/>
    <cellStyle name="R04B" xfId="412"/>
    <cellStyle name="R04B 2" xfId="413"/>
    <cellStyle name="R04B 2 2" xfId="414"/>
    <cellStyle name="R04H" xfId="415"/>
    <cellStyle name="R04L" xfId="416"/>
    <cellStyle name="R05A" xfId="417"/>
    <cellStyle name="R05A 2" xfId="418"/>
    <cellStyle name="R05B" xfId="419"/>
    <cellStyle name="R05B 2" xfId="420"/>
    <cellStyle name="R05B 2 2" xfId="421"/>
    <cellStyle name="R05H" xfId="422"/>
    <cellStyle name="R05L" xfId="423"/>
    <cellStyle name="R06A" xfId="424"/>
    <cellStyle name="R06A 2" xfId="425"/>
    <cellStyle name="R06B" xfId="426"/>
    <cellStyle name="R06B 2" xfId="427"/>
    <cellStyle name="R06B 2 2" xfId="428"/>
    <cellStyle name="R06H" xfId="429"/>
    <cellStyle name="R06L" xfId="430"/>
    <cellStyle name="R07A" xfId="431"/>
    <cellStyle name="R07A 2" xfId="432"/>
    <cellStyle name="R07B" xfId="433"/>
    <cellStyle name="R07B 2" xfId="434"/>
    <cellStyle name="R07B 2 2" xfId="435"/>
    <cellStyle name="R07H" xfId="436"/>
    <cellStyle name="R07L" xfId="437"/>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topLeftCell="A21" zoomScaleNormal="100" workbookViewId="0">
      <selection activeCell="B35" sqref="B35"/>
    </sheetView>
  </sheetViews>
  <sheetFormatPr defaultRowHeight="15" x14ac:dyDescent="0.2"/>
  <cols>
    <col min="1" max="1" width="2.42578125" style="25" bestFit="1" customWidth="1"/>
    <col min="2" max="2" width="70.42578125" style="25" bestFit="1" customWidth="1"/>
    <col min="3" max="3" width="48" style="25"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t="s">
        <v>187</v>
      </c>
    </row>
    <row r="8" spans="1:3" ht="15.75" x14ac:dyDescent="0.2">
      <c r="A8" s="32" t="s">
        <v>2</v>
      </c>
      <c r="B8" s="33" t="s">
        <v>88</v>
      </c>
      <c r="C8" s="34" t="s">
        <v>188</v>
      </c>
    </row>
    <row r="9" spans="1:3" ht="15.75" x14ac:dyDescent="0.2">
      <c r="A9" s="32" t="s">
        <v>3</v>
      </c>
      <c r="B9" s="33" t="s">
        <v>89</v>
      </c>
      <c r="C9" s="34" t="s">
        <v>189</v>
      </c>
    </row>
    <row r="10" spans="1:3" ht="16.5" thickBot="1" x14ac:dyDescent="0.3">
      <c r="A10" s="36" t="s">
        <v>4</v>
      </c>
      <c r="B10" s="37" t="s">
        <v>86</v>
      </c>
      <c r="C10" s="38" t="s">
        <v>190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76"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zoomScale="55" zoomScaleNormal="55" workbookViewId="0">
      <selection activeCell="B35" sqref="B35"/>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t="str">
        <f>'Cover Page'!C7</f>
        <v xml:space="preserve"> </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Unimerica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Unimerica Life Insurance Company</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2018</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12/31/2018</v>
      </c>
      <c r="F18" s="63">
        <f>DATE(YEAR(E18)+0,MONTH(E18)+3,DAY(E18)+0)</f>
        <v>43555</v>
      </c>
      <c r="G18" s="62" t="str">
        <f>"12/31/"&amp;""&amp;'Cover Page'!C$6</f>
        <v>12/31/2018</v>
      </c>
      <c r="H18" s="64">
        <f>DATE(YEAR(G18)+0,MONTH(G18)+3,DAY(G18)+0)</f>
        <v>43555</v>
      </c>
      <c r="I18" s="62" t="str">
        <f>"12/31/"&amp;""&amp;'Cover Page'!C$6</f>
        <v>12/31/2018</v>
      </c>
      <c r="J18" s="64">
        <f>DATE(YEAR(I18)+0,MONTH(I18)+3,DAY(I18)+0)</f>
        <v>43555</v>
      </c>
      <c r="K18" s="62" t="str">
        <f>"12/31/"&amp;""&amp;'Cover Page'!C$6</f>
        <v>12/31/2018</v>
      </c>
      <c r="L18" s="64">
        <f>DATE(YEAR(K18)+0,MONTH(K18)+3,DAY(K18)+0)</f>
        <v>43555</v>
      </c>
      <c r="M18" s="62" t="str">
        <f>"12/31/"&amp;""&amp;'Cover Page'!C$6</f>
        <v>12/31/2018</v>
      </c>
      <c r="N18" s="64">
        <f>DATE(YEAR(M18)+0,MONTH(M18)+3,DAY(M18)+0)</f>
        <v>43555</v>
      </c>
      <c r="O18" s="62" t="str">
        <f>"12/31/"&amp;""&amp;'Cover Page'!C$6</f>
        <v>12/31/2018</v>
      </c>
      <c r="P18" s="64">
        <f>DATE(YEAR(O18)+0,MONTH(O18)+3,DAY(O18)+0)</f>
        <v>43555</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3573072.6227999995</v>
      </c>
      <c r="N21" s="83">
        <f>'Pt 2 Premium and Claims'!N22+'Pt 2 Premium and Claims'!N23-'Pt 2 Premium and Claims'!N24-'Pt 2 Premium and Claims'!N25</f>
        <v>3566205.2184000006</v>
      </c>
      <c r="O21" s="82">
        <f>'Pt 2 Premium and Claims'!O22+'Pt 2 Premium and Claims'!O23-'Pt 2 Premium and Claims'!O24-'Pt 2 Premium and Claims'!O25</f>
        <v>310701.96719999984</v>
      </c>
      <c r="P21" s="83">
        <f>'Pt 2 Premium and Claims'!P22+'Pt 2 Premium and Claims'!P23-'Pt 2 Premium and Claims'!P24-'Pt 2 Premium and Claims'!P25</f>
        <v>310104.80159999989</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2761934.3668</v>
      </c>
      <c r="N24" s="83">
        <f>'Pt 2 Premium and Claims'!N51</f>
        <v>2740855.858</v>
      </c>
      <c r="O24" s="82">
        <f>'Pt 2 Premium and Claims'!O51</f>
        <v>173758.42319999999</v>
      </c>
      <c r="P24" s="83">
        <f>'Pt 2 Premium and Claims'!P51</f>
        <v>238335.2920000001</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v>0</v>
      </c>
      <c r="H28" s="105">
        <v>0</v>
      </c>
      <c r="I28" s="106">
        <v>0</v>
      </c>
      <c r="J28" s="107">
        <v>0</v>
      </c>
      <c r="K28" s="106"/>
      <c r="L28" s="108"/>
      <c r="M28" s="106">
        <v>173010.92044742711</v>
      </c>
      <c r="N28" s="105">
        <v>173010.92044742711</v>
      </c>
      <c r="O28" s="106">
        <v>28269.869661732839</v>
      </c>
      <c r="P28" s="108">
        <v>28269.869661732839</v>
      </c>
    </row>
    <row r="29" spans="2:16" s="39" customFormat="1" ht="30" x14ac:dyDescent="0.2">
      <c r="B29" s="97"/>
      <c r="C29" s="101"/>
      <c r="D29" s="81" t="s">
        <v>67</v>
      </c>
      <c r="E29" s="106">
        <v>0</v>
      </c>
      <c r="F29" s="108">
        <v>0</v>
      </c>
      <c r="G29" s="104">
        <v>0</v>
      </c>
      <c r="H29" s="105">
        <v>0</v>
      </c>
      <c r="I29" s="106">
        <v>0</v>
      </c>
      <c r="J29" s="107">
        <v>0</v>
      </c>
      <c r="K29" s="106">
        <v>0</v>
      </c>
      <c r="L29" s="108">
        <v>0</v>
      </c>
      <c r="M29" s="106">
        <v>0</v>
      </c>
      <c r="N29" s="105">
        <v>0</v>
      </c>
      <c r="O29" s="106">
        <v>0</v>
      </c>
      <c r="P29" s="108">
        <v>0</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v>0</v>
      </c>
      <c r="F31" s="108">
        <v>0</v>
      </c>
      <c r="G31" s="104">
        <v>0</v>
      </c>
      <c r="H31" s="105">
        <v>0</v>
      </c>
      <c r="I31" s="106">
        <v>0</v>
      </c>
      <c r="J31" s="107">
        <v>0</v>
      </c>
      <c r="K31" s="110"/>
      <c r="L31" s="108"/>
      <c r="M31" s="106">
        <v>5605.8820000000023</v>
      </c>
      <c r="N31" s="105">
        <v>5605.8820000000023</v>
      </c>
      <c r="O31" s="106">
        <v>487.46799999999985</v>
      </c>
      <c r="P31" s="108">
        <v>487.46799999999985</v>
      </c>
    </row>
    <row r="32" spans="2:16" x14ac:dyDescent="0.2">
      <c r="B32" s="79"/>
      <c r="C32" s="101"/>
      <c r="D32" s="109" t="s">
        <v>104</v>
      </c>
      <c r="E32" s="106">
        <v>0</v>
      </c>
      <c r="F32" s="108">
        <v>0</v>
      </c>
      <c r="G32" s="104">
        <v>0</v>
      </c>
      <c r="H32" s="105">
        <v>0</v>
      </c>
      <c r="I32" s="106">
        <v>0</v>
      </c>
      <c r="J32" s="107">
        <v>0</v>
      </c>
      <c r="K32" s="106">
        <v>0</v>
      </c>
      <c r="L32" s="108">
        <v>0</v>
      </c>
      <c r="M32" s="106">
        <v>0</v>
      </c>
      <c r="N32" s="105">
        <v>0</v>
      </c>
      <c r="O32" s="106">
        <v>0</v>
      </c>
      <c r="P32" s="108">
        <v>0</v>
      </c>
    </row>
    <row r="33" spans="2:16" x14ac:dyDescent="0.2">
      <c r="B33" s="79"/>
      <c r="C33" s="101"/>
      <c r="D33" s="109" t="s">
        <v>103</v>
      </c>
      <c r="E33" s="106">
        <v>0</v>
      </c>
      <c r="F33" s="108">
        <v>0</v>
      </c>
      <c r="G33" s="104">
        <v>0</v>
      </c>
      <c r="H33" s="105">
        <v>0</v>
      </c>
      <c r="I33" s="106">
        <v>0</v>
      </c>
      <c r="J33" s="107">
        <v>0</v>
      </c>
      <c r="K33" s="106">
        <v>0</v>
      </c>
      <c r="L33" s="108">
        <v>0</v>
      </c>
      <c r="M33" s="106">
        <v>0</v>
      </c>
      <c r="N33" s="105">
        <v>0</v>
      </c>
      <c r="O33" s="106">
        <v>0</v>
      </c>
      <c r="P33" s="108">
        <v>0</v>
      </c>
    </row>
    <row r="34" spans="2:16" x14ac:dyDescent="0.2">
      <c r="B34" s="79"/>
      <c r="C34" s="101">
        <v>3.3</v>
      </c>
      <c r="D34" s="109" t="s">
        <v>21</v>
      </c>
      <c r="E34" s="110"/>
      <c r="F34" s="108"/>
      <c r="G34" s="104"/>
      <c r="H34" s="105"/>
      <c r="I34" s="106"/>
      <c r="J34" s="107"/>
      <c r="K34" s="110">
        <v>0</v>
      </c>
      <c r="L34" s="108">
        <v>0</v>
      </c>
      <c r="M34" s="106">
        <v>0</v>
      </c>
      <c r="N34" s="105">
        <v>0</v>
      </c>
      <c r="O34" s="106">
        <v>0</v>
      </c>
      <c r="P34" s="108">
        <v>0</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178616.80244742712</v>
      </c>
      <c r="N35" s="112">
        <f t="shared" si="0"/>
        <v>178616.80244742712</v>
      </c>
      <c r="O35" s="111">
        <f t="shared" si="0"/>
        <v>28757.337661732839</v>
      </c>
      <c r="P35" s="112">
        <f t="shared" si="0"/>
        <v>28757.337661732839</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0</v>
      </c>
      <c r="L38" s="108">
        <v>0</v>
      </c>
      <c r="M38" s="106">
        <v>33465.1564</v>
      </c>
      <c r="N38" s="108">
        <v>33465.1564</v>
      </c>
      <c r="O38" s="106">
        <v>2910.0135999999984</v>
      </c>
      <c r="P38" s="108">
        <v>2910.0135999999984</v>
      </c>
    </row>
    <row r="39" spans="2:16" x14ac:dyDescent="0.2">
      <c r="B39" s="116"/>
      <c r="C39" s="101">
        <v>4.2</v>
      </c>
      <c r="D39" s="109" t="s">
        <v>19</v>
      </c>
      <c r="E39" s="106"/>
      <c r="F39" s="108"/>
      <c r="G39" s="106"/>
      <c r="H39" s="108"/>
      <c r="I39" s="106"/>
      <c r="J39" s="108"/>
      <c r="K39" s="106"/>
      <c r="L39" s="108"/>
      <c r="M39" s="106">
        <v>0</v>
      </c>
      <c r="N39" s="108">
        <v>0</v>
      </c>
      <c r="O39" s="106">
        <v>0</v>
      </c>
      <c r="P39" s="108">
        <v>0</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v>23320.113999999998</v>
      </c>
      <c r="N41" s="108">
        <v>23320.113999999998</v>
      </c>
      <c r="O41" s="110">
        <v>2027.8359999999993</v>
      </c>
      <c r="P41" s="108">
        <v>2027.8359999999993</v>
      </c>
    </row>
    <row r="42" spans="2:16" ht="30" x14ac:dyDescent="0.2">
      <c r="B42" s="116"/>
      <c r="C42" s="117"/>
      <c r="D42" s="81" t="s">
        <v>123</v>
      </c>
      <c r="E42" s="110"/>
      <c r="F42" s="108"/>
      <c r="G42" s="110"/>
      <c r="H42" s="108"/>
      <c r="I42" s="110"/>
      <c r="J42" s="108"/>
      <c r="K42" s="110">
        <v>0</v>
      </c>
      <c r="L42" s="108">
        <v>0</v>
      </c>
      <c r="M42" s="110">
        <v>0</v>
      </c>
      <c r="N42" s="108">
        <v>0</v>
      </c>
      <c r="O42" s="110">
        <v>0</v>
      </c>
      <c r="P42" s="108">
        <v>0</v>
      </c>
    </row>
    <row r="43" spans="2:16" x14ac:dyDescent="0.2">
      <c r="B43" s="116"/>
      <c r="C43" s="101">
        <v>4.4000000000000004</v>
      </c>
      <c r="D43" s="109" t="s">
        <v>20</v>
      </c>
      <c r="E43" s="110"/>
      <c r="F43" s="104"/>
      <c r="G43" s="110"/>
      <c r="H43" s="104"/>
      <c r="I43" s="110"/>
      <c r="J43" s="104"/>
      <c r="K43" s="110"/>
      <c r="L43" s="104"/>
      <c r="M43" s="110">
        <v>315273.41080000007</v>
      </c>
      <c r="N43" s="104">
        <v>315273.41080000007</v>
      </c>
      <c r="O43" s="110">
        <v>27415.079199999978</v>
      </c>
      <c r="P43" s="108">
        <v>27415.079199999978</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372058.68120000005</v>
      </c>
      <c r="N44" s="118">
        <f t="shared" si="1"/>
        <v>372058.68120000005</v>
      </c>
      <c r="O44" s="82">
        <f t="shared" si="1"/>
        <v>32352.928799999976</v>
      </c>
      <c r="P44" s="83">
        <f t="shared" si="1"/>
        <v>32352.928799999976</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9207.36</v>
      </c>
      <c r="N47" s="126">
        <v>9207.36</v>
      </c>
      <c r="O47" s="125">
        <v>800.63999999999942</v>
      </c>
      <c r="P47" s="103">
        <v>800.63999999999942</v>
      </c>
    </row>
    <row r="48" spans="2:16" s="39" customFormat="1" x14ac:dyDescent="0.2">
      <c r="B48" s="97"/>
      <c r="C48" s="101">
        <v>5.2</v>
      </c>
      <c r="D48" s="109" t="s">
        <v>27</v>
      </c>
      <c r="E48" s="125"/>
      <c r="F48" s="126"/>
      <c r="G48" s="125"/>
      <c r="H48" s="126"/>
      <c r="I48" s="125"/>
      <c r="J48" s="126"/>
      <c r="K48" s="125"/>
      <c r="L48" s="126"/>
      <c r="M48" s="125">
        <v>114419.48000000001</v>
      </c>
      <c r="N48" s="126">
        <v>114419.48000000001</v>
      </c>
      <c r="O48" s="125">
        <v>9949.5199999999895</v>
      </c>
      <c r="P48" s="127">
        <v>9949.5199999999895</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9534.9566666666669</v>
      </c>
      <c r="N49" s="129">
        <f>N48/12</f>
        <v>9534.9566666666669</v>
      </c>
      <c r="O49" s="128">
        <f t="shared" si="2"/>
        <v>829.12666666666576</v>
      </c>
      <c r="P49" s="129">
        <f t="shared" si="2"/>
        <v>829.12666666666576</v>
      </c>
    </row>
    <row r="50" spans="2:16" ht="45" customHeight="1" x14ac:dyDescent="0.2">
      <c r="B50" s="130"/>
      <c r="C50" s="131"/>
      <c r="D50" s="132"/>
      <c r="E50" s="334" t="str">
        <f>"Grand Total as of "&amp;""&amp;TEXT(E$18,"MM/DD/YYYY")&amp;" for ALL markets in col. 1-12."</f>
        <v>Grand Total as of 12/31/2018 for ALL markets in col. 1-12.</v>
      </c>
      <c r="F50" s="133"/>
      <c r="G50" s="133"/>
      <c r="H50" s="133"/>
      <c r="I50" s="133"/>
      <c r="J50" s="133"/>
      <c r="K50" s="134"/>
      <c r="L50" s="133"/>
      <c r="M50" s="133"/>
      <c r="N50" s="133"/>
      <c r="O50" s="133"/>
      <c r="P50" s="135"/>
    </row>
    <row r="51" spans="2:16" x14ac:dyDescent="0.2">
      <c r="B51" s="139" t="s">
        <v>56</v>
      </c>
      <c r="C51" s="140" t="s">
        <v>53</v>
      </c>
      <c r="D51" s="141"/>
      <c r="E51" s="392">
        <v>2744</v>
      </c>
      <c r="F51" s="142"/>
      <c r="G51" s="142"/>
      <c r="H51" s="142"/>
      <c r="I51" s="142"/>
      <c r="J51" s="142"/>
      <c r="K51" s="138"/>
      <c r="L51" s="142"/>
      <c r="M51" s="142"/>
      <c r="N51" s="142"/>
      <c r="O51" s="142"/>
      <c r="P51" s="143"/>
    </row>
    <row r="52" spans="2:16" ht="15.75" thickBot="1" x14ac:dyDescent="0.25">
      <c r="B52" s="144" t="s">
        <v>57</v>
      </c>
      <c r="C52" s="145" t="s">
        <v>129</v>
      </c>
      <c r="D52" s="146"/>
      <c r="E52" s="147">
        <v>528</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4" type="noConversion"/>
  <conditionalFormatting sqref="E38:E39 E41:E42 E28:E29 E31:E35 G28:G29 G31:G34 I28:I29 I31:I34 E35:F35 E44 I44 G44 E47:F48">
    <cfRule type="cellIs" dxfId="47" priority="73" stopIfTrue="1" operator="lessThan">
      <formula>0</formula>
    </cfRule>
  </conditionalFormatting>
  <conditionalFormatting sqref="K28:K29 K31:K34 M28:M29 M31:M34 O28:O29 O31:O34 O44 M44 K44">
    <cfRule type="cellIs" dxfId="46" priority="42" stopIfTrue="1" operator="lessThan">
      <formula>0</formula>
    </cfRule>
  </conditionalFormatting>
  <conditionalFormatting sqref="G35:H35">
    <cfRule type="cellIs" dxfId="45" priority="14" stopIfTrue="1" operator="lessThan">
      <formula>0</formula>
    </cfRule>
  </conditionalFormatting>
  <conditionalFormatting sqref="I35:J35">
    <cfRule type="cellIs" dxfId="44" priority="13" stopIfTrue="1" operator="lessThan">
      <formula>0</formula>
    </cfRule>
  </conditionalFormatting>
  <conditionalFormatting sqref="K35:L35">
    <cfRule type="cellIs" dxfId="43" priority="12" stopIfTrue="1" operator="lessThan">
      <formula>0</formula>
    </cfRule>
  </conditionalFormatting>
  <conditionalFormatting sqref="M35:N35">
    <cfRule type="cellIs" dxfId="42" priority="11" stopIfTrue="1" operator="lessThan">
      <formula>0</formula>
    </cfRule>
  </conditionalFormatting>
  <conditionalFormatting sqref="O35:P35">
    <cfRule type="cellIs" dxfId="41" priority="10" stopIfTrue="1" operator="lessThan">
      <formula>0</formula>
    </cfRule>
  </conditionalFormatting>
  <conditionalFormatting sqref="G38:G39 I38:I39 K38:K39 M38:M39 O38:O39">
    <cfRule type="cellIs" dxfId="40" priority="9" stopIfTrue="1" operator="lessThan">
      <formula>0</formula>
    </cfRule>
  </conditionalFormatting>
  <conditionalFormatting sqref="F43">
    <cfRule type="cellIs" dxfId="39" priority="8" stopIfTrue="1" operator="lessThan">
      <formula>0</formula>
    </cfRule>
  </conditionalFormatting>
  <conditionalFormatting sqref="E43">
    <cfRule type="cellIs" dxfId="38" priority="6" stopIfTrue="1" operator="lessThan">
      <formula>0</formula>
    </cfRule>
  </conditionalFormatting>
  <conditionalFormatting sqref="H43 J43 L43 N43">
    <cfRule type="cellIs" dxfId="37" priority="4" stopIfTrue="1" operator="lessThan">
      <formula>0</formula>
    </cfRule>
  </conditionalFormatting>
  <conditionalFormatting sqref="G43 I43 K43 M43 O43">
    <cfRule type="cellIs" dxfId="36" priority="3" stopIfTrue="1" operator="lessThan">
      <formula>0</formula>
    </cfRule>
  </conditionalFormatting>
  <conditionalFormatting sqref="G41:G42 I41:I42 K41:K42 M41:M42 O41:O42">
    <cfRule type="cellIs" dxfId="35" priority="2" stopIfTrue="1" operator="lessThan">
      <formula>0</formula>
    </cfRule>
  </conditionalFormatting>
  <conditionalFormatting sqref="G47:O48">
    <cfRule type="cellIs" dxfId="34"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55" zoomScaleNormal="55" workbookViewId="0">
      <selection activeCell="B35" sqref="B3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t="str">
        <f>'Cover Page'!C7</f>
        <v xml:space="preserve"> </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Unimerica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Unimerica Life Insurance Company</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2018</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12/31/2018</v>
      </c>
      <c r="F19" s="63">
        <f>DATE(YEAR(E19)+0,MONTH(E19)+3,DAY(E19)+0)</f>
        <v>43555</v>
      </c>
      <c r="G19" s="62" t="str">
        <f>"12/31/"&amp;""&amp;'Cover Page'!C$6</f>
        <v>12/31/2018</v>
      </c>
      <c r="H19" s="64">
        <f>DATE(YEAR(G19)+0,MONTH(G19)+3,DAY(G19)+0)</f>
        <v>43555</v>
      </c>
      <c r="I19" s="62" t="str">
        <f>"12/31/"&amp;""&amp;'Cover Page'!C$6</f>
        <v>12/31/2018</v>
      </c>
      <c r="J19" s="64">
        <f>DATE(YEAR(I19)+0,MONTH(I19)+3,DAY(I19)+0)</f>
        <v>43555</v>
      </c>
      <c r="K19" s="62" t="str">
        <f>"12/31/"&amp;""&amp;'Cover Page'!C$6</f>
        <v>12/31/2018</v>
      </c>
      <c r="L19" s="64">
        <f>DATE(YEAR(K19)+0,MONTH(K19)+3,DAY(K19)+0)</f>
        <v>43555</v>
      </c>
      <c r="M19" s="62" t="str">
        <f>"12/31/"&amp;""&amp;'Cover Page'!C$6</f>
        <v>12/31/2018</v>
      </c>
      <c r="N19" s="64">
        <f>DATE(YEAR(M19)+0,MONTH(M19)+3,DAY(M19)+0)</f>
        <v>43555</v>
      </c>
      <c r="O19" s="62" t="str">
        <f>"12/31/"&amp;""&amp;'Cover Page'!C$6</f>
        <v>12/31/2018</v>
      </c>
      <c r="P19" s="64">
        <f>DATE(YEAR(O19)+0,MONTH(O19)+3,DAY(O19)+0)</f>
        <v>43555</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v>0</v>
      </c>
      <c r="H22" s="166">
        <v>0</v>
      </c>
      <c r="I22" s="165">
        <v>0</v>
      </c>
      <c r="J22" s="166">
        <v>0</v>
      </c>
      <c r="K22" s="165"/>
      <c r="L22" s="166"/>
      <c r="M22" s="407">
        <v>3573072.6227999995</v>
      </c>
      <c r="N22" s="406">
        <v>3566205.2184000006</v>
      </c>
      <c r="O22" s="410">
        <v>310701.96719999984</v>
      </c>
      <c r="P22" s="409">
        <v>310104.80159999989</v>
      </c>
    </row>
    <row r="23" spans="1:16" s="25" customFormat="1" x14ac:dyDescent="0.2">
      <c r="A23" s="39"/>
      <c r="B23" s="79"/>
      <c r="C23" s="80">
        <v>1.2</v>
      </c>
      <c r="D23" s="109" t="s">
        <v>16</v>
      </c>
      <c r="E23" s="165"/>
      <c r="F23" s="166"/>
      <c r="G23" s="165">
        <v>0</v>
      </c>
      <c r="H23" s="166"/>
      <c r="I23" s="165">
        <v>0</v>
      </c>
      <c r="J23" s="166">
        <v>0</v>
      </c>
      <c r="K23" s="165"/>
      <c r="L23" s="166">
        <v>0</v>
      </c>
      <c r="M23" s="405">
        <v>0</v>
      </c>
      <c r="N23" s="406">
        <v>0</v>
      </c>
      <c r="O23" s="408">
        <v>0</v>
      </c>
      <c r="P23" s="409">
        <v>0</v>
      </c>
    </row>
    <row r="24" spans="1:16" s="25" customFormat="1" x14ac:dyDescent="0.2">
      <c r="A24" s="39"/>
      <c r="B24" s="79"/>
      <c r="C24" s="80">
        <v>1.3</v>
      </c>
      <c r="D24" s="109" t="s">
        <v>34</v>
      </c>
      <c r="E24" s="165"/>
      <c r="F24" s="166"/>
      <c r="G24" s="165"/>
      <c r="H24" s="166"/>
      <c r="I24" s="165">
        <v>0</v>
      </c>
      <c r="J24" s="166">
        <v>0</v>
      </c>
      <c r="K24" s="165"/>
      <c r="L24" s="166">
        <v>0</v>
      </c>
      <c r="M24" s="405">
        <v>0</v>
      </c>
      <c r="N24" s="406">
        <v>0</v>
      </c>
      <c r="O24" s="408">
        <v>0</v>
      </c>
      <c r="P24" s="409">
        <v>0</v>
      </c>
    </row>
    <row r="25" spans="1:16" s="25" customFormat="1" x14ac:dyDescent="0.2">
      <c r="A25" s="39"/>
      <c r="B25" s="79"/>
      <c r="C25" s="80">
        <v>1.4</v>
      </c>
      <c r="D25" s="109" t="s">
        <v>17</v>
      </c>
      <c r="E25" s="165"/>
      <c r="F25" s="166"/>
      <c r="G25" s="165"/>
      <c r="H25" s="166"/>
      <c r="I25" s="165">
        <v>0</v>
      </c>
      <c r="J25" s="166">
        <v>0</v>
      </c>
      <c r="K25" s="165">
        <v>0</v>
      </c>
      <c r="L25" s="166">
        <v>0</v>
      </c>
      <c r="M25" s="405">
        <v>0</v>
      </c>
      <c r="N25" s="406">
        <v>0</v>
      </c>
      <c r="O25" s="408">
        <v>0</v>
      </c>
      <c r="P25" s="409">
        <v>0</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2723847.2659999998</v>
      </c>
      <c r="N29" s="176"/>
      <c r="O29" s="165">
        <v>236856.28399999999</v>
      </c>
      <c r="P29" s="176"/>
    </row>
    <row r="30" spans="1:16" s="25" customFormat="1" ht="28.5" customHeight="1" x14ac:dyDescent="0.2">
      <c r="A30" s="39"/>
      <c r="B30" s="79"/>
      <c r="C30" s="80"/>
      <c r="D30" s="81" t="s">
        <v>54</v>
      </c>
      <c r="E30" s="177"/>
      <c r="F30" s="166"/>
      <c r="G30" s="177"/>
      <c r="H30" s="166"/>
      <c r="I30" s="177"/>
      <c r="J30" s="166"/>
      <c r="K30" s="177"/>
      <c r="L30" s="166"/>
      <c r="M30" s="177"/>
      <c r="N30" s="166">
        <v>2706020.9412000002</v>
      </c>
      <c r="O30" s="177"/>
      <c r="P30" s="166">
        <v>235306.1688000001</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232486.98079999996</v>
      </c>
      <c r="N32" s="178"/>
      <c r="O32" s="165">
        <v>20216.2592</v>
      </c>
      <c r="P32" s="176"/>
    </row>
    <row r="33" spans="1:16" s="39" customFormat="1" ht="30" x14ac:dyDescent="0.2">
      <c r="B33" s="97"/>
      <c r="C33" s="80"/>
      <c r="D33" s="81" t="s">
        <v>44</v>
      </c>
      <c r="E33" s="177"/>
      <c r="F33" s="166"/>
      <c r="G33" s="177"/>
      <c r="H33" s="179"/>
      <c r="I33" s="177"/>
      <c r="J33" s="166"/>
      <c r="K33" s="177"/>
      <c r="L33" s="166"/>
      <c r="M33" s="177"/>
      <c r="N33" s="179">
        <v>34834.916799999999</v>
      </c>
      <c r="O33" s="177"/>
      <c r="P33" s="166">
        <v>3029.1232</v>
      </c>
    </row>
    <row r="34" spans="1:16" s="25" customFormat="1" x14ac:dyDescent="0.2">
      <c r="A34" s="39"/>
      <c r="B34" s="79"/>
      <c r="C34" s="80">
        <v>2.2999999999999998</v>
      </c>
      <c r="D34" s="109" t="s">
        <v>28</v>
      </c>
      <c r="E34" s="165"/>
      <c r="F34" s="176"/>
      <c r="G34" s="165"/>
      <c r="H34" s="178"/>
      <c r="I34" s="165"/>
      <c r="J34" s="176"/>
      <c r="K34" s="165"/>
      <c r="L34" s="176"/>
      <c r="M34" s="165">
        <v>194399.87999999995</v>
      </c>
      <c r="N34" s="178"/>
      <c r="O34" s="165">
        <v>83314.12</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0</v>
      </c>
      <c r="L36" s="176"/>
      <c r="M36" s="165">
        <v>0</v>
      </c>
      <c r="N36" s="178"/>
      <c r="O36" s="165">
        <v>0</v>
      </c>
      <c r="P36" s="176"/>
    </row>
    <row r="37" spans="1:16" s="39" customFormat="1" ht="30" x14ac:dyDescent="0.2">
      <c r="B37" s="97"/>
      <c r="C37" s="80"/>
      <c r="D37" s="81" t="s">
        <v>43</v>
      </c>
      <c r="E37" s="177"/>
      <c r="F37" s="166"/>
      <c r="G37" s="177"/>
      <c r="H37" s="179"/>
      <c r="I37" s="177"/>
      <c r="J37" s="166"/>
      <c r="K37" s="177"/>
      <c r="L37" s="166">
        <v>0</v>
      </c>
      <c r="M37" s="177"/>
      <c r="N37" s="179">
        <v>0</v>
      </c>
      <c r="O37" s="177"/>
      <c r="P37" s="166">
        <v>0</v>
      </c>
    </row>
    <row r="38" spans="1:16" s="25" customFormat="1" x14ac:dyDescent="0.2">
      <c r="A38" s="39"/>
      <c r="B38" s="79"/>
      <c r="C38" s="80">
        <v>2.5</v>
      </c>
      <c r="D38" s="109" t="s">
        <v>29</v>
      </c>
      <c r="E38" s="165"/>
      <c r="F38" s="176"/>
      <c r="G38" s="165"/>
      <c r="H38" s="178"/>
      <c r="I38" s="165"/>
      <c r="J38" s="176"/>
      <c r="K38" s="165">
        <v>0</v>
      </c>
      <c r="L38" s="176"/>
      <c r="M38" s="165">
        <v>0</v>
      </c>
      <c r="N38" s="178"/>
      <c r="O38" s="165">
        <v>0</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v>0</v>
      </c>
      <c r="L40" s="176"/>
      <c r="M40" s="165">
        <v>0</v>
      </c>
      <c r="N40" s="178"/>
      <c r="O40" s="165">
        <v>0</v>
      </c>
      <c r="P40" s="176"/>
    </row>
    <row r="41" spans="1:16" s="25" customFormat="1" ht="27.95" customHeight="1" x14ac:dyDescent="0.2">
      <c r="A41" s="39"/>
      <c r="B41" s="79"/>
      <c r="C41" s="80"/>
      <c r="D41" s="81" t="s">
        <v>113</v>
      </c>
      <c r="E41" s="177"/>
      <c r="F41" s="166"/>
      <c r="G41" s="177"/>
      <c r="H41" s="179"/>
      <c r="I41" s="177"/>
      <c r="J41" s="166"/>
      <c r="K41" s="177"/>
      <c r="L41" s="166">
        <v>0</v>
      </c>
      <c r="M41" s="177"/>
      <c r="N41" s="179">
        <v>0</v>
      </c>
      <c r="O41" s="177"/>
      <c r="P41" s="166">
        <v>0</v>
      </c>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v>0</v>
      </c>
      <c r="L43" s="176"/>
      <c r="M43" s="165">
        <v>0</v>
      </c>
      <c r="N43" s="178"/>
      <c r="O43" s="165">
        <v>0</v>
      </c>
      <c r="P43" s="176"/>
    </row>
    <row r="44" spans="1:16" s="39" customFormat="1" ht="30" x14ac:dyDescent="0.2">
      <c r="B44" s="97"/>
      <c r="C44" s="80"/>
      <c r="D44" s="81" t="s">
        <v>115</v>
      </c>
      <c r="E44" s="177"/>
      <c r="F44" s="166"/>
      <c r="G44" s="177"/>
      <c r="H44" s="179"/>
      <c r="I44" s="177"/>
      <c r="J44" s="166"/>
      <c r="K44" s="177"/>
      <c r="L44" s="166">
        <v>0</v>
      </c>
      <c r="M44" s="177"/>
      <c r="N44" s="179">
        <v>0</v>
      </c>
      <c r="O44" s="177"/>
      <c r="P44" s="166">
        <v>0</v>
      </c>
    </row>
    <row r="45" spans="1:16" s="25" customFormat="1" x14ac:dyDescent="0.2">
      <c r="A45" s="39"/>
      <c r="B45" s="79"/>
      <c r="C45" s="180" t="s">
        <v>116</v>
      </c>
      <c r="D45" s="109" t="s">
        <v>30</v>
      </c>
      <c r="E45" s="165"/>
      <c r="F45" s="181"/>
      <c r="G45" s="165"/>
      <c r="H45" s="182"/>
      <c r="I45" s="165"/>
      <c r="J45" s="181"/>
      <c r="K45" s="165">
        <v>0</v>
      </c>
      <c r="L45" s="181"/>
      <c r="M45" s="165">
        <v>0</v>
      </c>
      <c r="N45" s="182"/>
      <c r="O45" s="165">
        <v>0</v>
      </c>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v>0</v>
      </c>
      <c r="L47" s="185">
        <v>0</v>
      </c>
      <c r="M47" s="165">
        <v>0</v>
      </c>
      <c r="N47" s="186">
        <v>0</v>
      </c>
      <c r="O47" s="165">
        <v>0</v>
      </c>
      <c r="P47" s="185">
        <v>0</v>
      </c>
    </row>
    <row r="48" spans="1:16" s="25" customFormat="1" x14ac:dyDescent="0.2">
      <c r="A48" s="39"/>
      <c r="B48" s="79"/>
      <c r="C48" s="80"/>
      <c r="D48" s="109" t="s">
        <v>118</v>
      </c>
      <c r="E48" s="165"/>
      <c r="F48" s="185"/>
      <c r="G48" s="165"/>
      <c r="H48" s="186"/>
      <c r="I48" s="165"/>
      <c r="J48" s="185"/>
      <c r="K48" s="165">
        <v>0</v>
      </c>
      <c r="L48" s="185">
        <v>0</v>
      </c>
      <c r="M48" s="165">
        <v>0</v>
      </c>
      <c r="N48" s="186">
        <v>0</v>
      </c>
      <c r="O48" s="165">
        <v>0</v>
      </c>
      <c r="P48" s="185">
        <v>0</v>
      </c>
    </row>
    <row r="49" spans="1:16" s="25" customFormat="1" x14ac:dyDescent="0.2">
      <c r="A49" s="39"/>
      <c r="B49" s="79"/>
      <c r="C49" s="80"/>
      <c r="D49" s="109" t="s">
        <v>119</v>
      </c>
      <c r="E49" s="165"/>
      <c r="F49" s="181"/>
      <c r="G49" s="165"/>
      <c r="H49" s="182"/>
      <c r="I49" s="165"/>
      <c r="J49" s="181"/>
      <c r="K49" s="165">
        <v>0</v>
      </c>
      <c r="L49" s="181"/>
      <c r="M49" s="165">
        <v>0</v>
      </c>
      <c r="N49" s="182"/>
      <c r="O49" s="165">
        <v>0</v>
      </c>
      <c r="P49" s="181"/>
    </row>
    <row r="50" spans="1:16" s="39" customFormat="1" x14ac:dyDescent="0.2">
      <c r="B50" s="97"/>
      <c r="C50" s="187" t="s">
        <v>14</v>
      </c>
      <c r="D50" s="109" t="s">
        <v>26</v>
      </c>
      <c r="E50" s="165"/>
      <c r="F50" s="166"/>
      <c r="G50" s="165"/>
      <c r="H50" s="179"/>
      <c r="I50" s="165"/>
      <c r="J50" s="166"/>
      <c r="K50" s="165">
        <v>0</v>
      </c>
      <c r="L50" s="166">
        <v>0</v>
      </c>
      <c r="M50" s="165">
        <v>0</v>
      </c>
      <c r="N50" s="179">
        <v>0</v>
      </c>
      <c r="O50" s="165">
        <v>0</v>
      </c>
      <c r="P50" s="166">
        <v>0</v>
      </c>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2761934.3668</v>
      </c>
      <c r="N51" s="190">
        <f>N30+N33+N37+N41+N44+N47+N48+N50</f>
        <v>2740855.858</v>
      </c>
      <c r="O51" s="189">
        <f>O29+O32-O34+O36-O38+O40+O43-O45+O47+O48-O49+O50</f>
        <v>173758.42319999999</v>
      </c>
      <c r="P51" s="190">
        <f>P30+P33+P37+P41+P44+P47+P48+P50</f>
        <v>238335.2920000001</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5.75" customHeight="1" x14ac:dyDescent="0.25">
      <c r="A55" s="39"/>
      <c r="B55" s="152"/>
      <c r="C55" s="152"/>
      <c r="D55" s="195" t="s">
        <v>138</v>
      </c>
    </row>
    <row r="56" spans="1:16" s="25" customFormat="1" ht="15.75" customHeight="1" x14ac:dyDescent="0.25">
      <c r="A56" s="39"/>
      <c r="B56" s="152"/>
      <c r="C56" s="152"/>
      <c r="D56" s="152" t="s">
        <v>71</v>
      </c>
    </row>
    <row r="57" spans="1:16" s="25" customFormat="1" ht="15.75" customHeight="1" x14ac:dyDescent="0.25">
      <c r="A57" s="39"/>
      <c r="B57" s="152"/>
      <c r="C57" s="152"/>
      <c r="D57" s="152" t="s">
        <v>66</v>
      </c>
      <c r="E57" s="196"/>
    </row>
    <row r="58" spans="1:16" s="25" customFormat="1" ht="15.7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3:J43 E50:J50 E47:J48 M47:P48 M50:P50 M43:P43">
    <cfRule type="cellIs" dxfId="33" priority="103" stopIfTrue="1" operator="lessThan">
      <formula>0</formula>
    </cfRule>
  </conditionalFormatting>
  <conditionalFormatting sqref="O49 O45 M45 M49 M40 O40 O38 M38 M34 O34 N41 P41 M32 O32 M36 O36 N33 P33 N37 P37 N44 P44">
    <cfRule type="cellIs" dxfId="32" priority="27" stopIfTrue="1" operator="lessThan">
      <formula>0</formula>
    </cfRule>
  </conditionalFormatting>
  <conditionalFormatting sqref="G22:G25">
    <cfRule type="cellIs" dxfId="31" priority="24" stopIfTrue="1" operator="lessThan">
      <formula>0</formula>
    </cfRule>
  </conditionalFormatting>
  <conditionalFormatting sqref="I22:I25">
    <cfRule type="cellIs" dxfId="30" priority="23" stopIfTrue="1" operator="lessThan">
      <formula>0</formula>
    </cfRule>
  </conditionalFormatting>
  <conditionalFormatting sqref="M22:M25">
    <cfRule type="cellIs" dxfId="29" priority="21" stopIfTrue="1" operator="lessThan">
      <formula>0</formula>
    </cfRule>
  </conditionalFormatting>
  <conditionalFormatting sqref="O22:O25">
    <cfRule type="cellIs" dxfId="28" priority="20" stopIfTrue="1" operator="lessThan">
      <formula>0</formula>
    </cfRule>
  </conditionalFormatting>
  <conditionalFormatting sqref="G29 H30">
    <cfRule type="cellIs" dxfId="27" priority="19" stopIfTrue="1" operator="lessThan">
      <formula>0</formula>
    </cfRule>
  </conditionalFormatting>
  <conditionalFormatting sqref="I29 J30">
    <cfRule type="cellIs" dxfId="26" priority="18" stopIfTrue="1" operator="lessThan">
      <formula>0</formula>
    </cfRule>
  </conditionalFormatting>
  <conditionalFormatting sqref="M29 N30">
    <cfRule type="cellIs" dxfId="25" priority="16" stopIfTrue="1" operator="lessThan">
      <formula>0</formula>
    </cfRule>
  </conditionalFormatting>
  <conditionalFormatting sqref="O29 P30">
    <cfRule type="cellIs" dxfId="24" priority="15" stopIfTrue="1" operator="lessThan">
      <formula>0</formula>
    </cfRule>
  </conditionalFormatting>
  <conditionalFormatting sqref="K22:K25">
    <cfRule type="cellIs" dxfId="23" priority="14" stopIfTrue="1" operator="lessThan">
      <formula>0</formula>
    </cfRule>
  </conditionalFormatting>
  <conditionalFormatting sqref="K49 K45 K40 K38 K34 L41 K32 K36 L33 L37 L44 K43:L43 K50:L50 K47:L48">
    <cfRule type="cellIs" dxfId="22" priority="2" stopIfTrue="1" operator="lessThan">
      <formula>0</formula>
    </cfRule>
  </conditionalFormatting>
  <conditionalFormatting sqref="K29 L30">
    <cfRule type="cellIs" dxfId="21"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70" zoomScaleNormal="70" workbookViewId="0">
      <selection activeCell="B35" sqref="B35"/>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t="str">
        <f>'Cover Page'!C7</f>
        <v xml:space="preserve"> </v>
      </c>
      <c r="D6" s="347" t="s">
        <v>125</v>
      </c>
    </row>
    <row r="7" spans="2:5" s="2" customFormat="1" ht="15.75" customHeight="1" x14ac:dyDescent="0.25">
      <c r="B7" s="44" t="s">
        <v>88</v>
      </c>
    </row>
    <row r="8" spans="2:5" s="2" customFormat="1" ht="15" customHeight="1" x14ac:dyDescent="0.2">
      <c r="B8" s="198" t="str">
        <f>'Cover Page'!C8</f>
        <v>Unimerica Insurance Company</v>
      </c>
    </row>
    <row r="9" spans="2:5" s="2" customFormat="1" ht="15.75" customHeight="1" x14ac:dyDescent="0.25">
      <c r="B9" s="54" t="s">
        <v>90</v>
      </c>
    </row>
    <row r="10" spans="2:5" s="2" customFormat="1" ht="15" customHeight="1" x14ac:dyDescent="0.2">
      <c r="B10" s="198" t="str">
        <f>'Cover Page'!C9</f>
        <v>Unimerica Life Insurance Company</v>
      </c>
    </row>
    <row r="11" spans="2:5" s="2" customFormat="1" ht="15.75" x14ac:dyDescent="0.25">
      <c r="B11" s="54" t="s">
        <v>85</v>
      </c>
    </row>
    <row r="12" spans="2:5" s="2" customFormat="1" x14ac:dyDescent="0.2">
      <c r="B12" s="198" t="str">
        <f>'Cover Page'!C6</f>
        <v>2018</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61.5" customHeight="1" x14ac:dyDescent="0.2">
      <c r="B18" s="203" t="s">
        <v>161</v>
      </c>
      <c r="C18" s="212"/>
      <c r="D18" s="350" t="s">
        <v>166</v>
      </c>
      <c r="E18" s="208"/>
    </row>
    <row r="19" spans="2:5" s="199" customFormat="1" ht="45" x14ac:dyDescent="0.2">
      <c r="B19" s="203" t="s">
        <v>162</v>
      </c>
      <c r="C19" s="212"/>
      <c r="D19" s="350" t="s">
        <v>167</v>
      </c>
      <c r="E19" s="208"/>
    </row>
    <row r="20" spans="2:5" s="199" customFormat="1" ht="45" x14ac:dyDescent="0.2">
      <c r="B20" s="203" t="s">
        <v>163</v>
      </c>
      <c r="C20" s="212"/>
      <c r="D20" s="350" t="s">
        <v>168</v>
      </c>
      <c r="E20" s="208"/>
    </row>
    <row r="21" spans="2:5" s="199" customFormat="1" ht="75" x14ac:dyDescent="0.2">
      <c r="B21" s="203" t="s">
        <v>164</v>
      </c>
      <c r="C21" s="212"/>
      <c r="D21" s="350" t="s">
        <v>169</v>
      </c>
      <c r="E21" s="208"/>
    </row>
    <row r="22" spans="2:5" s="199" customFormat="1" ht="75" x14ac:dyDescent="0.2">
      <c r="B22" s="203" t="s">
        <v>165</v>
      </c>
      <c r="C22" s="212"/>
      <c r="D22" s="350" t="s">
        <v>170</v>
      </c>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60" x14ac:dyDescent="0.2">
      <c r="B26" s="203" t="s">
        <v>171</v>
      </c>
      <c r="C26" s="212"/>
      <c r="D26" s="350" t="s">
        <v>175</v>
      </c>
      <c r="E26" s="208"/>
    </row>
    <row r="27" spans="2:5" s="199" customFormat="1" ht="75" x14ac:dyDescent="0.2">
      <c r="B27" s="203" t="s">
        <v>172</v>
      </c>
      <c r="C27" s="212"/>
      <c r="D27" s="350" t="s">
        <v>176</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75" x14ac:dyDescent="0.2">
      <c r="B33" s="203" t="s">
        <v>173</v>
      </c>
      <c r="C33" s="212"/>
      <c r="D33" s="350" t="s">
        <v>177</v>
      </c>
      <c r="E33" s="208"/>
    </row>
    <row r="34" spans="2:5" s="199" customFormat="1" ht="45" x14ac:dyDescent="0.2">
      <c r="B34" s="203" t="s">
        <v>174</v>
      </c>
      <c r="C34" s="212"/>
      <c r="D34" s="350" t="s">
        <v>178</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179</v>
      </c>
      <c r="C40" s="212"/>
      <c r="D40" s="350" t="s">
        <v>180</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90" x14ac:dyDescent="0.2">
      <c r="B47" s="203" t="s">
        <v>21</v>
      </c>
      <c r="C47" s="212"/>
      <c r="D47" s="350" t="s">
        <v>181</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75" x14ac:dyDescent="0.2">
      <c r="B55" s="203" t="s">
        <v>18</v>
      </c>
      <c r="C55" s="217"/>
      <c r="D55" s="350" t="s">
        <v>182</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45" x14ac:dyDescent="0.2">
      <c r="B62" s="203" t="s">
        <v>19</v>
      </c>
      <c r="C62" s="217"/>
      <c r="D62" s="350" t="s">
        <v>183</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75" x14ac:dyDescent="0.2">
      <c r="B69" s="203" t="s">
        <v>184</v>
      </c>
      <c r="C69" s="217"/>
      <c r="D69" s="350" t="s">
        <v>185</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180" x14ac:dyDescent="0.2">
      <c r="B76" s="203" t="s">
        <v>20</v>
      </c>
      <c r="C76" s="217"/>
      <c r="D76" s="350" t="s">
        <v>186</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3"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55" zoomScaleNormal="55" workbookViewId="0">
      <selection activeCell="B35" sqref="B35"/>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t="str">
        <f>'Cover Page'!C7</f>
        <v xml:space="preserve"> </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Unimerica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Unimerica Life Insurance Company</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v>2710465.1559999995</v>
      </c>
      <c r="V21" s="264">
        <v>2454275.9779999997</v>
      </c>
      <c r="W21" s="178"/>
      <c r="X21" s="176"/>
      <c r="Y21" s="261">
        <v>1161627.9240000003</v>
      </c>
      <c r="Z21" s="264">
        <v>1051832.5619999999</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2710465.1559999995</v>
      </c>
      <c r="V22" s="264">
        <v>2454275.9779999997</v>
      </c>
      <c r="W22" s="265">
        <f>'Pt 1 Summary of Data'!N24</f>
        <v>2740855.858</v>
      </c>
      <c r="X22" s="266">
        <f>SUM(U22:W22)</f>
        <v>7905596.9919999996</v>
      </c>
      <c r="Y22" s="263">
        <v>1161627.9240000003</v>
      </c>
      <c r="Z22" s="264">
        <v>1051832.5619999999</v>
      </c>
      <c r="AA22" s="265">
        <f>'Pt 1 Summary of Data'!P24</f>
        <v>238335.2920000001</v>
      </c>
      <c r="AB22" s="266">
        <f>SUM(Y22:AA22)</f>
        <v>2451795.7780000004</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2710465.1559999995</v>
      </c>
      <c r="V23" s="267">
        <f>SUM(V$22:V$22)</f>
        <v>2454275.9779999997</v>
      </c>
      <c r="W23" s="267">
        <f>SUM(W$22:W$22)</f>
        <v>2740855.858</v>
      </c>
      <c r="X23" s="266">
        <f>SUM(U23:W23)</f>
        <v>7905596.9919999996</v>
      </c>
      <c r="Y23" s="267">
        <f>SUM(Y$22:Y$22)</f>
        <v>1161627.9240000003</v>
      </c>
      <c r="Z23" s="267">
        <f>SUM(Z$22:Z$22)</f>
        <v>1051832.5619999999</v>
      </c>
      <c r="AA23" s="267">
        <f>SUM(AA$22:AA$22)</f>
        <v>238335.2920000001</v>
      </c>
      <c r="AB23" s="266">
        <f>SUM(Y23:AA23)</f>
        <v>2451795.7780000004</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3651845.1409999998</v>
      </c>
      <c r="V26" s="264">
        <v>3286942.8549999995</v>
      </c>
      <c r="W26" s="274">
        <f>'Pt 1 Summary of Data'!N21</f>
        <v>3566205.2184000006</v>
      </c>
      <c r="X26" s="266">
        <f>SUM(U26:W26)</f>
        <v>10504993.214400001</v>
      </c>
      <c r="Y26" s="273">
        <v>1565076.4890000001</v>
      </c>
      <c r="Z26" s="264">
        <v>1408689.7949999999</v>
      </c>
      <c r="AA26" s="274">
        <f>'Pt 1 Summary of Data'!P21</f>
        <v>310104.80159999989</v>
      </c>
      <c r="AB26" s="266">
        <f>SUM(Y26:AA26)</f>
        <v>3283871.0855999999</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372294.24556868599</v>
      </c>
      <c r="V27" s="264">
        <v>108331.87899999994</v>
      </c>
      <c r="W27" s="274">
        <f>'Pt 1 Summary of Data'!N35</f>
        <v>178616.80244742712</v>
      </c>
      <c r="X27" s="266">
        <f>SUM(U27:W27)</f>
        <v>659242.92701611307</v>
      </c>
      <c r="Y27" s="273">
        <v>159554.67667229398</v>
      </c>
      <c r="Z27" s="264">
        <v>46428.090999999986</v>
      </c>
      <c r="AA27" s="274">
        <f>'Pt 1 Summary of Data'!P35</f>
        <v>28757.337661732839</v>
      </c>
      <c r="AB27" s="266">
        <f>SUM(Y27:AA27)</f>
        <v>234740.1053340268</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3279550.8954313137</v>
      </c>
      <c r="V28" s="274">
        <f t="shared" si="0"/>
        <v>3178610.9759999998</v>
      </c>
      <c r="W28" s="274">
        <f t="shared" si="0"/>
        <v>3387588.4159525735</v>
      </c>
      <c r="X28" s="112">
        <f>X$26-X$27</f>
        <v>9845750.2873838879</v>
      </c>
      <c r="Y28" s="274">
        <f t="shared" si="0"/>
        <v>1405521.812327706</v>
      </c>
      <c r="Z28" s="274">
        <f t="shared" si="0"/>
        <v>1362261.7039999999</v>
      </c>
      <c r="AA28" s="274">
        <f t="shared" si="0"/>
        <v>281347.46393826703</v>
      </c>
      <c r="AB28" s="112">
        <f>AB$26-AB$27</f>
        <v>3049130.9802659731</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8988.6999999999989</v>
      </c>
      <c r="V30" s="279">
        <v>8227.9166666666661</v>
      </c>
      <c r="W30" s="283">
        <f>'Pt 1 Summary of Data'!N49</f>
        <v>9534.9566666666669</v>
      </c>
      <c r="X30" s="281">
        <f>SUM(U30:W30)</f>
        <v>26751.573333333334</v>
      </c>
      <c r="Y30" s="282">
        <v>3852.3000000000006</v>
      </c>
      <c r="Z30" s="279">
        <v>3526.25</v>
      </c>
      <c r="AA30" s="283">
        <f>'Pt 1 Summary of Data'!P49</f>
        <v>829.12666666666576</v>
      </c>
      <c r="AB30" s="281">
        <f>SUM(Y30:AA30)</f>
        <v>8207.6766666666663</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0.80294510435939503</v>
      </c>
      <c r="Y33" s="292"/>
      <c r="Z33" s="293"/>
      <c r="AA33" s="293"/>
      <c r="AB33" s="294">
        <f>IF(AB30&lt;1000,"Not Required to Calculate",AB23/AB28)</f>
        <v>0.80409657501368881</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6" type="noConversion"/>
  <conditionalFormatting sqref="G26:G27">
    <cfRule type="cellIs" dxfId="20" priority="75" stopIfTrue="1" operator="lessThan">
      <formula>0</formula>
    </cfRule>
  </conditionalFormatting>
  <conditionalFormatting sqref="K26:K27">
    <cfRule type="cellIs" dxfId="19" priority="38" stopIfTrue="1" operator="lessThan">
      <formula>0</formula>
    </cfRule>
  </conditionalFormatting>
  <conditionalFormatting sqref="S26:S27">
    <cfRule type="cellIs" dxfId="18" priority="34" stopIfTrue="1" operator="lessThan">
      <formula>0</formula>
    </cfRule>
  </conditionalFormatting>
  <conditionalFormatting sqref="O26:O27">
    <cfRule type="cellIs" dxfId="17" priority="35" stopIfTrue="1" operator="lessThan">
      <formula>0</formula>
    </cfRule>
  </conditionalFormatting>
  <conditionalFormatting sqref="W26:W27">
    <cfRule type="cellIs" dxfId="16" priority="32" stopIfTrue="1" operator="lessThan">
      <formula>0</formula>
    </cfRule>
  </conditionalFormatting>
  <conditionalFormatting sqref="AA26:AA27">
    <cfRule type="cellIs" dxfId="15" priority="30" stopIfTrue="1" operator="lessThan">
      <formula>0</formula>
    </cfRule>
  </conditionalFormatting>
  <conditionalFormatting sqref="I26">
    <cfRule type="cellIs" dxfId="14" priority="17" stopIfTrue="1" operator="lessThan">
      <formula>0</formula>
    </cfRule>
  </conditionalFormatting>
  <conditionalFormatting sqref="I27">
    <cfRule type="cellIs" dxfId="13" priority="16" stopIfTrue="1" operator="lessThan">
      <formula>0</formula>
    </cfRule>
  </conditionalFormatting>
  <conditionalFormatting sqref="J26:J27">
    <cfRule type="cellIs" dxfId="12" priority="15" stopIfTrue="1" operator="lessThan">
      <formula>0</formula>
    </cfRule>
  </conditionalFormatting>
  <conditionalFormatting sqref="M26:M27">
    <cfRule type="cellIs" dxfId="11" priority="14" stopIfTrue="1" operator="lessThan">
      <formula>0</formula>
    </cfRule>
  </conditionalFormatting>
  <conditionalFormatting sqref="N26:N27">
    <cfRule type="cellIs" dxfId="10" priority="13" stopIfTrue="1" operator="lessThan">
      <formula>0</formula>
    </cfRule>
  </conditionalFormatting>
  <conditionalFormatting sqref="U26:U27">
    <cfRule type="cellIs" dxfId="9" priority="10" stopIfTrue="1" operator="lessThan">
      <formula>0</formula>
    </cfRule>
  </conditionalFormatting>
  <conditionalFormatting sqref="V26:V27">
    <cfRule type="cellIs" dxfId="8" priority="9" stopIfTrue="1" operator="lessThan">
      <formula>0</formula>
    </cfRule>
  </conditionalFormatting>
  <conditionalFormatting sqref="Y26:Y27">
    <cfRule type="cellIs" dxfId="7" priority="8" stopIfTrue="1" operator="lessThan">
      <formula>0</formula>
    </cfRule>
  </conditionalFormatting>
  <conditionalFormatting sqref="Z26:Z27">
    <cfRule type="cellIs" dxfId="6" priority="7" stopIfTrue="1" operator="lessThan">
      <formula>0</formula>
    </cfRule>
  </conditionalFormatting>
  <conditionalFormatting sqref="E26">
    <cfRule type="cellIs" dxfId="5" priority="6" stopIfTrue="1" operator="lessThan">
      <formula>0</formula>
    </cfRule>
  </conditionalFormatting>
  <conditionalFormatting sqref="E27">
    <cfRule type="cellIs" dxfId="4" priority="5" stopIfTrue="1" operator="lessThan">
      <formula>0</formula>
    </cfRule>
  </conditionalFormatting>
  <conditionalFormatting sqref="F26:F27">
    <cfRule type="cellIs" dxfId="3" priority="4" stopIfTrue="1" operator="lessThan">
      <formula>0</formula>
    </cfRule>
  </conditionalFormatting>
  <conditionalFormatting sqref="Q26">
    <cfRule type="cellIs" dxfId="2" priority="3" stopIfTrue="1" operator="lessThan">
      <formula>0</formula>
    </cfRule>
  </conditionalFormatting>
  <conditionalFormatting sqref="Q27">
    <cfRule type="cellIs" dxfId="1" priority="2" stopIfTrue="1" operator="lessThan">
      <formula>0</formula>
    </cfRule>
  </conditionalFormatting>
  <conditionalFormatting sqref="R26:R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B35" sqref="B35"/>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t="str">
        <f>'Cover Page'!C7</f>
        <v xml:space="preserve"> </v>
      </c>
    </row>
    <row r="7" spans="2:3" s="2" customFormat="1" ht="15.75" customHeight="1" x14ac:dyDescent="0.25">
      <c r="B7" s="44" t="s">
        <v>88</v>
      </c>
      <c r="C7" s="403" t="s">
        <v>127</v>
      </c>
    </row>
    <row r="8" spans="2:3" s="2" customFormat="1" ht="15.75" customHeight="1" x14ac:dyDescent="0.25">
      <c r="B8" s="298" t="str">
        <f>'Cover Page'!C8</f>
        <v>Unimerica Insurance Company</v>
      </c>
    </row>
    <row r="9" spans="2:3" s="2" customFormat="1" ht="15.75" customHeight="1" x14ac:dyDescent="0.25">
      <c r="B9" s="54" t="s">
        <v>90</v>
      </c>
    </row>
    <row r="10" spans="2:3" s="2" customFormat="1" ht="15.75" customHeight="1" x14ac:dyDescent="0.25">
      <c r="B10" s="298" t="str">
        <f>'Cover Page'!C9</f>
        <v>Unimerica Life Insurance Company</v>
      </c>
    </row>
    <row r="11" spans="2:3" s="2" customFormat="1" ht="15.75" x14ac:dyDescent="0.25">
      <c r="B11" s="54" t="s">
        <v>85</v>
      </c>
    </row>
    <row r="12" spans="2:3" s="2" customFormat="1" x14ac:dyDescent="0.2">
      <c r="B12" s="198" t="str">
        <f>'Cover Page'!C6</f>
        <v>2018</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v>0</v>
      </c>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t="s">
        <v>191</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t="s">
        <v>191</v>
      </c>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E26" sqref="E26"/>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t="str">
        <f>'Cover Page'!C7</f>
        <v xml:space="preserve"> </v>
      </c>
    </row>
    <row r="7" spans="2:4" ht="15.75" customHeight="1" x14ac:dyDescent="0.25">
      <c r="B7" s="44" t="s">
        <v>88</v>
      </c>
    </row>
    <row r="8" spans="2:4" ht="15.75" customHeight="1" x14ac:dyDescent="0.25">
      <c r="B8" s="298" t="str">
        <f>'Cover Page'!C8</f>
        <v>Unimerica Insurance Company</v>
      </c>
      <c r="D8" s="347" t="s">
        <v>91</v>
      </c>
    </row>
    <row r="9" spans="2:4" ht="15.75" customHeight="1" x14ac:dyDescent="0.25">
      <c r="B9" s="54" t="s">
        <v>90</v>
      </c>
    </row>
    <row r="10" spans="2:4" ht="15.75" customHeight="1" x14ac:dyDescent="0.25">
      <c r="B10" s="298" t="str">
        <f>'Cover Page'!C9</f>
        <v>Unimerica Life Insurance Company</v>
      </c>
    </row>
    <row r="11" spans="2:4" ht="15.75" x14ac:dyDescent="0.25">
      <c r="B11" s="54" t="s">
        <v>85</v>
      </c>
    </row>
    <row r="12" spans="2:4" x14ac:dyDescent="0.2">
      <c r="B12" s="198" t="str">
        <f>'Cover Page'!C6</f>
        <v>2018</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c r="B22" s="411"/>
    </row>
    <row r="23" spans="2:2" s="25" customFormat="1" x14ac:dyDescent="0.2">
      <c r="B23" s="24" t="s">
        <v>93</v>
      </c>
    </row>
    <row r="24" spans="2:2" s="25" customFormat="1" x14ac:dyDescent="0.2"/>
    <row r="25" spans="2:2" s="25" customFormat="1" x14ac:dyDescent="0.2"/>
    <row r="26" spans="2:2" s="25" customFormat="1" x14ac:dyDescent="0.2">
      <c r="B26" s="411"/>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Unimerica Insurance Company 2018 Dental MLR Report</dc:title>
  <dc:creator/>
  <cp:lastModifiedBy/>
  <dcterms:created xsi:type="dcterms:W3CDTF">2014-04-29T18:43:25Z</dcterms:created>
  <dcterms:modified xsi:type="dcterms:W3CDTF">2019-08-12T21:59:39Z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