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A025E101-A61A-44E2-89CD-28067EF028AF}" xr6:coauthVersionLast="47" xr6:coauthVersionMax="47" xr10:uidLastSave="{00000000-0000-0000-0000-000000000000}"/>
  <bookViews>
    <workbookView xWindow="-120" yWindow="-120" windowWidth="29040" windowHeight="15840"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 r:id="rId13"/>
    <externalReference r:id="rId14"/>
  </externalReferences>
  <definedNames>
    <definedName name="\A">#REF!</definedName>
    <definedName name="\D">'[1]Exhibit 2'!#REF!</definedName>
    <definedName name="\F">'[1]Schedule 1'!#REF!</definedName>
    <definedName name="\J">'[1]Exhibit 2'!#REF!</definedName>
    <definedName name="\M">'[1]Exhibit 2'!#REF!</definedName>
    <definedName name="\P">'[2]Cash-Detail'!#REF!</definedName>
    <definedName name="\S">'[1]Exhibit 2'!#REF!</definedName>
    <definedName name="\T">'[1]Schedule 8'!#REF!</definedName>
    <definedName name="__123Graph_B" hidden="1">'[2]Exh 6'!#REF!</definedName>
    <definedName name="__123Graph_BCURRENT" hidden="1">'[1]Invest Income (Alloc)'!#REF!</definedName>
    <definedName name="__123Graph_C" hidden="1">'[1]Exhibit 1A.1'!#REF!</definedName>
    <definedName name="__123Graph_CCURRENT" hidden="1">'[1]Invest Income (Alloc)'!#REF!</definedName>
    <definedName name="__123Graph_D" hidden="1">'[2]Exh 6'!#REF!</definedName>
    <definedName name="__123Graph_DCURRENT" hidden="1">'[1]Invest Income (Alloc)'!#REF!</definedName>
    <definedName name="__123Graph_E" hidden="1">'[1]Exhibit 1A.1'!#REF!</definedName>
    <definedName name="__123Graph_F" hidden="1">'[2]Exh 6'!#REF!</definedName>
    <definedName name="__123Graph_FCURRENT" hidden="1">'[1]Invest Income (Alloc)'!#REF!</definedName>
    <definedName name="__123Graph_X" hidden="1">'[2]Exh 6'!#REF!</definedName>
    <definedName name="_15">'[1]Schedule 8'!#REF!</definedName>
    <definedName name="_15A">'[1]Schedule 8'!#REF!</definedName>
    <definedName name="_15B">'[1]Schedule 8'!#REF!</definedName>
    <definedName name="_Key1" hidden="1">#REF!</definedName>
    <definedName name="_Order1" hidden="1">255</definedName>
    <definedName name="_Order2" hidden="1">255</definedName>
    <definedName name="_P">#REF!</definedName>
    <definedName name="_Parse_In" hidden="1">'[1]Exh 2 Cash-Detail'!#REF!</definedName>
    <definedName name="_Sort" hidden="1">#REF!</definedName>
    <definedName name="A">#REF!</definedName>
    <definedName name="AA">#REF!</definedName>
    <definedName name="AsOfDate">#REF!</definedName>
    <definedName name="AsOfDate2">#REF!</definedName>
    <definedName name="ASSETS">'[1]Schedule 8'!#REF!</definedName>
    <definedName name="B">#REF!</definedName>
    <definedName name="BC">#REF!</definedName>
    <definedName name="BD">#REF!</definedName>
    <definedName name="BE">#REF!</definedName>
    <definedName name="BF">#REF!</definedName>
    <definedName name="BH">#REF!</definedName>
    <definedName name="BJ">#REF!</definedName>
    <definedName name="BO">#REF!</definedName>
    <definedName name="BORD">'[1]Exh 2 Cash-Detail'!#REF!</definedName>
    <definedName name="BP">#REF!</definedName>
    <definedName name="BQ">#REF!</definedName>
    <definedName name="BS">#REF!</definedName>
    <definedName name="BT">#REF!</definedName>
    <definedName name="BU">#REF!</definedName>
    <definedName name="BUSINESS_STATE_LIST">#REF!</definedName>
    <definedName name="BV">#REF!</definedName>
    <definedName name="BW">#REF!</definedName>
    <definedName name="BX">#REF!</definedName>
    <definedName name="BY">#REF!</definedName>
    <definedName name="C_">#REF!</definedName>
    <definedName name="CB">#REF!</definedName>
    <definedName name="CC">#REF!</definedName>
    <definedName name="CD">#REF!</definedName>
    <definedName name="Company">'[3]Exh 2 Cash-Detail'!#REF!</definedName>
    <definedName name="CONSOLD">'[1]Schedule 8'!#REF!</definedName>
    <definedName name="Corporate">'[2]Cash-Detail'!#REF!</definedName>
    <definedName name="CRIT">'[3]Exh 2 Cash-Detail'!#REF!</definedName>
    <definedName name="_xlnm.Criteria">'[3]Exh 2 Cash-Detail'!#REF!</definedName>
    <definedName name="CRITZ">'[3]Exh 2 Cash-Detail'!#REF!</definedName>
    <definedName name="D">'[2]Cash-Detail:PY Accl-Detail'!$F$38:$AS$65</definedName>
    <definedName name="DA">#REF!</definedName>
    <definedName name="DAA">#REF!</definedName>
    <definedName name="DATA1A">'[1]Exhibit 2A.1'!#REF!</definedName>
    <definedName name="DATA1B">#REF!</definedName>
    <definedName name="DATA1C">#REF!</definedName>
    <definedName name="DATA4">#REF!</definedName>
    <definedName name="DB">#REF!</definedName>
    <definedName name="DBB">#REF!</definedName>
    <definedName name="Dbl">'[2]Cash-Detail'!#REF!</definedName>
    <definedName name="Default">'[3]Exh 2 Cash-Detail'!#REF!</definedName>
    <definedName name="DETAIL_CY_ACCRUAL">#REF!</definedName>
    <definedName name="DETAIL_INCURRED">#REF!</definedName>
    <definedName name="DG">#REF!</definedName>
    <definedName name="Division">'[3]Exh 2 Cash-Detail'!#REF!</definedName>
    <definedName name="DrmgroupAH">'[2]Cash-Detail'!#REF!</definedName>
    <definedName name="Drmgrouplife">'[3]Exh 2 Cash-Detail'!#REF!</definedName>
    <definedName name="E">#REF!</definedName>
    <definedName name="EA">#REF!</definedName>
    <definedName name="F">#REF!</definedName>
    <definedName name="FSS">'[1]Schedule 8'!#REF!</definedName>
    <definedName name="G">#REF!</definedName>
    <definedName name="GPASSET">#REF!</definedName>
    <definedName name="GPIS">#REF!</definedName>
    <definedName name="GPLIAB">#REF!</definedName>
    <definedName name="H">#REF!</definedName>
    <definedName name="I">#REF!</definedName>
    <definedName name="IndividualAH">'[3]Exh 2 Cash-Detail'!#REF!</definedName>
    <definedName name="INV_ACT_2017_GAAP">[4]Inv!$AC$19:$AO$30</definedName>
    <definedName name="INV_ACT_2017_STAT">[4]Inv!$AC$3:$AO$14</definedName>
    <definedName name="INV_ACT_2018_GAAP">[4]Inv!$B$19:$O$31</definedName>
    <definedName name="INV_ACT_2018_STAT">[4]Inv!$B$3:$O$15</definedName>
    <definedName name="INV_PLN_2018_GAAP">[4]Inv!$P$19:$AB$30</definedName>
    <definedName name="INV_PLN_2018_STAT">[4]Inv!$P$3:$AB$14</definedName>
    <definedName name="INV694B">'[1]Schedule 1A.1'!#REF!</definedName>
    <definedName name="INVESTING">'[1]Schedule 8'!#REF!</definedName>
    <definedName name="Investment">'[2]Cash-Detail'!#REF!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43948.6495717593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_RIBBON_CREATE_SUCCESS">TRUE</definedName>
    <definedName name="IS_RIBBON_SHOW_GRAPH_GROUP">FALSE</definedName>
    <definedName name="IS_RIBBON_SHOW_MAIN_GROUP">TRUE</definedName>
    <definedName name="J">#REF!</definedName>
    <definedName name="K">#REF!</definedName>
    <definedName name="L">#REF!</definedName>
    <definedName name="Lottoannuity">'[2]Cash-Detail'!#REF!</definedName>
    <definedName name="M">#REF!</definedName>
    <definedName name="MA">#REF!</definedName>
    <definedName name="Mask">'[3]Exh 2 Cash-Detail'!#REF!</definedName>
    <definedName name="MEN">#REF!</definedName>
    <definedName name="MhngroupAH">'[2]Cash-Detail'!#REF!</definedName>
    <definedName name="N">#REF!</definedName>
    <definedName name="O">#REF!</definedName>
    <definedName name="OLB">'[1]Schedule 8'!#REF!</definedName>
    <definedName name="Ordinaryannuity">'[2]Cash-Detail'!#REF!</definedName>
    <definedName name="Ordinarylife">'[2]Cash-Detail'!#REF!</definedName>
    <definedName name="P">#REF!</definedName>
    <definedName name="Period">'[3]Exh 2 Cash-Detail'!#REF!</definedName>
    <definedName name="PopCache_GL_INTERFACE_REFERENCE7" hidden="1">[5]PopCache!$A$1:$A$2</definedName>
    <definedName name="PosgroupAH">'[2]Cash-Detail'!#REF!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ProtectionContents">TRUE</definedName>
    <definedName name="ProvXSgroupAH">'[2]Cash-Detail'!#REF!</definedName>
    <definedName name="Raagnyannuity">'[2]Cash-Detail'!#REF!</definedName>
    <definedName name="Raagnylife">'[1]Exh 2 Cash-Detail'!#REF!</definedName>
    <definedName name="Rahmo">'[2]Cash-Detail'!#REF!</definedName>
    <definedName name="Raira">'[1]Exh 2 Cash-Detail'!#REF!</definedName>
    <definedName name="RaprovXS">'[3]Exh 2 Cash-Detail'!#REF!</definedName>
    <definedName name="Rastoploss">'[2]Cash-Detail'!#REF!</definedName>
    <definedName name="REAL694B">'[1]Schedule 1B.1 &amp; 1B.2'!#REF!</definedName>
    <definedName name="RIBBON_OBJECT_POINTER">478420480</definedName>
    <definedName name="SCH3_A">#REF!</definedName>
    <definedName name="SCH3A">#REF!</definedName>
    <definedName name="SCH3B">#REF!</definedName>
    <definedName name="SCH3C">#REF!</definedName>
    <definedName name="SCH3D">#REF!</definedName>
    <definedName name="SLAM">'[1]Schedule 8'!#REF!</definedName>
    <definedName name="Sports">'[2]Cash-Detail'!#REF!</definedName>
    <definedName name="SSH">'[1]Schedule 8'!#REF!</definedName>
    <definedName name="SSIC">'[1]Schedule 8'!#REF!</definedName>
    <definedName name="SSLIC">'[1]Schedule 8'!#REF!</definedName>
    <definedName name="State">'[3]Exh 2 Cash-Detail'!#REF!</definedName>
    <definedName name="STATES_ONLY_LIST">#REF!</definedName>
    <definedName name="StoplossgroupAH">'[2]Cash-Detail'!#REF!</definedName>
    <definedName name="Stoplossgrouplife">'[2]Cash-Detail'!#REF!</definedName>
    <definedName name="TOTAL">'[1]Schedule 8'!#REF!</definedName>
    <definedName name="TRADING">'[1]Schedule 8'!#REF!</definedName>
    <definedName name="Trate">#REF!</definedName>
    <definedName name="XDO_?c1000ColHeadLine1?">'[6]Jun-22'!#REF!</definedName>
    <definedName name="XDO_?c1000ColHeadLine2?">'[6]Jun-22'!#REF!</definedName>
    <definedName name="XDO_?c1000ColHeadLine3?">'[6]Jun-22'!#REF!</definedName>
    <definedName name="XDO_?c1001ColHeadLine1?">'[6]Jun-22'!#REF!</definedName>
    <definedName name="XDO_?c1001ColHeadLine2?">'[6]Jun-22'!#REF!</definedName>
    <definedName name="XDO_?c1001ColHeadLine3?">'[6]Jun-22'!#REF!</definedName>
    <definedName name="XDO_?c1002ColHeadLine1?">'[6]Jun-22'!#REF!</definedName>
    <definedName name="XDO_?c1002ColHeadLine2?">'[6]Jun-22'!#REF!</definedName>
    <definedName name="XDO_?c1002ColHeadLine3?">'[6]Jun-22'!#REF!</definedName>
    <definedName name="XDO_?c1003ColHeadLine1?">'[6]Jun-22'!#REF!</definedName>
    <definedName name="XDO_?c1003ColHeadLine2?">'[6]Jun-22'!#REF!</definedName>
    <definedName name="XDO_?c1003ColHeadLine3?">'[6]Jun-22'!#REF!</definedName>
    <definedName name="XDO_?c1004ColHeadLine1?">'[6]Jun-22'!#REF!</definedName>
    <definedName name="XDO_?c1004ColHeadLine2?">'[6]Jun-22'!#REF!</definedName>
    <definedName name="XDO_?c1004ColHeadLine3?">'[6]Jun-22'!#REF!</definedName>
    <definedName name="XDO_?c1005ColHeadLine1?">'[6]Jun-22'!#REF!</definedName>
    <definedName name="XDO_?c1005ColHeadLine2?">'[6]Jun-22'!#REF!</definedName>
    <definedName name="XDO_?c1005ColHeadLine3?">'[6]Jun-22'!#REF!</definedName>
    <definedName name="XDO_?c1006ColHeadLine1?">'[6]Jun-22'!#REF!</definedName>
    <definedName name="XDO_?c1006ColHeadLine2?">'[6]Jun-22'!#REF!</definedName>
    <definedName name="XDO_?c1006ColHeadLine3?">'[6]Jun-22'!#REF!</definedName>
    <definedName name="XDO_?c1007ColHeadLine1?">'[6]Jun-22'!#REF!</definedName>
    <definedName name="XDO_?c1007ColHeadLine2?">'[6]Jun-22'!#REF!</definedName>
    <definedName name="XDO_?c1007ColHeadLine3?">'[6]Jun-22'!#REF!</definedName>
    <definedName name="XDO_?c1008ColHeadLine1?">'[6]Jun-22'!#REF!</definedName>
    <definedName name="XDO_?c1008ColHeadLine2?">'[6]Jun-22'!#REF!</definedName>
    <definedName name="XDO_?c1008ColHeadLine3?">'[6]Jun-22'!#REF!</definedName>
    <definedName name="XDO_?c1009ColHeadLine1?">'[6]Jun-22'!#REF!</definedName>
    <definedName name="XDO_?c1009ColHeadLine2?">'[6]Jun-22'!#REF!</definedName>
    <definedName name="XDO_?c1009ColHeadLine3?">'[6]Jun-22'!#REF!</definedName>
    <definedName name="XDO_?c1010ColHeadLine1?">'[6]Jun-22'!#REF!</definedName>
    <definedName name="XDO_?c1010ColHeadLine2?">'[6]Jun-22'!#REF!</definedName>
    <definedName name="XDO_?c1010ColHeadLine3?">'[6]Jun-22'!#REF!</definedName>
    <definedName name="XDO_?c1011ColHeadLine1?">'[6]Jun-22'!#REF!</definedName>
    <definedName name="XDO_?c1011ColHeadLine2?">'[6]Jun-22'!#REF!</definedName>
    <definedName name="XDO_?c1011ColHeadLine3?">'[6]Jun-22'!#REF!</definedName>
    <definedName name="XDO_?c1012ColHeadLine1?">'[6]Jun-22'!#REF!</definedName>
    <definedName name="XDO_?c1012ColHeadLine2?">'[6]Jun-22'!#REF!</definedName>
    <definedName name="XDO_?c1012ColHeadLine3?">'[6]Jun-22'!#REF!</definedName>
    <definedName name="XDO_?c1013ColHeadLine1?">'[6]Jun-22'!#REF!</definedName>
    <definedName name="XDO_?c1013ColHeadLine2?">'[6]Jun-22'!#REF!</definedName>
    <definedName name="XDO_?c1013ColHeadLine3?">'[6]Jun-22'!#REF!</definedName>
    <definedName name="XDO_?c1014ColHeadLine1?">'[6]Jun-22'!#REF!</definedName>
    <definedName name="XDO_?c1014ColHeadLine2?">'[6]Jun-22'!#REF!</definedName>
    <definedName name="XDO_?c1014ColHeadLine3?">'[6]Jun-22'!#REF!</definedName>
    <definedName name="XDO_?c1015ColHeadLine1?">'[6]Jun-22'!#REF!</definedName>
    <definedName name="XDO_?c1015ColHeadLine2?">'[6]Jun-22'!#REF!</definedName>
    <definedName name="XDO_?c1015ColHeadLine3?">'[6]Jun-22'!#REF!</definedName>
    <definedName name="XDO_?c1016ColHeadLine1?">'[6]Jun-22'!#REF!</definedName>
    <definedName name="XDO_?c1016ColHeadLine2?">'[6]Jun-22'!#REF!</definedName>
    <definedName name="XDO_?c1016ColHeadLine3?">'[6]Jun-22'!#REF!</definedName>
    <definedName name="XDO_?c1017ColHeadLine1?">'[6]Jun-22'!#REF!</definedName>
    <definedName name="XDO_?c1017ColHeadLine2?">'[6]Jun-22'!#REF!</definedName>
    <definedName name="XDO_?c1017ColHeadLine3?">'[6]Jun-22'!#REF!</definedName>
    <definedName name="XDO_?c1018ColHeadLine1?">'[6]Jun-22'!#REF!</definedName>
    <definedName name="XDO_?c1018ColHeadLine2?">'[6]Jun-22'!#REF!</definedName>
    <definedName name="XDO_?c1018ColHeadLine3?">'[6]Jun-22'!#REF!</definedName>
    <definedName name="XDO_?c1019ColHeadLine1?">'[6]Jun-22'!#REF!</definedName>
    <definedName name="XDO_?c1019ColHeadLine2?">'[6]Jun-22'!#REF!</definedName>
    <definedName name="XDO_?c1019ColHeadLine3?">'[6]Jun-22'!#REF!</definedName>
    <definedName name="XDO_?c1020ColHeadLine1?">'[6]Jun-22'!#REF!</definedName>
    <definedName name="XDO_?c1020ColHeadLine2?">'[6]Jun-22'!#REF!</definedName>
    <definedName name="XDO_?c1020ColHeadLine3?">'[6]Jun-22'!#REF!</definedName>
    <definedName name="XDO_?c1021ColHeadLine1?">'[6]Jun-22'!#REF!</definedName>
    <definedName name="XDO_?c1021ColHeadLine2?">'[6]Jun-22'!#REF!</definedName>
    <definedName name="XDO_?c1021ColHeadLine3?">'[6]Jun-22'!#REF!</definedName>
    <definedName name="XDO_?c1022ColHeadLine1?">'[6]Jun-22'!#REF!</definedName>
    <definedName name="XDO_?c1022ColHeadLine2?">'[6]Jun-22'!#REF!</definedName>
    <definedName name="XDO_?c1022ColHeadLine3?">'[6]Jun-22'!#REF!</definedName>
    <definedName name="XDO_?c1023ColHeadLine1?">'[6]Jun-22'!#REF!</definedName>
    <definedName name="XDO_?c1023ColHeadLine2?">'[6]Jun-22'!#REF!</definedName>
    <definedName name="XDO_?c1023ColHeadLine3?">'[6]Jun-22'!#REF!</definedName>
    <definedName name="XDO_?c1024ColHeadLine1?">'[6]Jun-22'!#REF!</definedName>
    <definedName name="XDO_?c1024ColHeadLine2?">'[6]Jun-22'!#REF!</definedName>
    <definedName name="XDO_?c1024ColHeadLine3?">'[6]Jun-22'!#REF!</definedName>
    <definedName name="XDO_?c1025ColHeadLine1?">'[6]Jun-22'!#REF!</definedName>
    <definedName name="XDO_?c1025ColHeadLine2?">'[6]Jun-22'!#REF!</definedName>
    <definedName name="XDO_?c1025ColHeadLine3?">'[6]Jun-22'!#REF!</definedName>
    <definedName name="XDO_?c1026ColHeadLine1?">'[6]Jun-22'!#REF!</definedName>
    <definedName name="XDO_?c1026ColHeadLine2?">'[6]Jun-22'!#REF!</definedName>
    <definedName name="XDO_?c1026ColHeadLine3?">'[6]Jun-22'!#REF!</definedName>
    <definedName name="XDO_?c1027ColHeadLine1?">'[6]Jun-22'!#REF!</definedName>
    <definedName name="XDO_?c1027ColHeadLine2?">'[6]Jun-22'!#REF!</definedName>
    <definedName name="XDO_?c1027ColHeadLine3?">'[6]Jun-22'!#REF!</definedName>
    <definedName name="XDO_?c1028ColHeadLine1?">'[6]Jun-22'!#REF!</definedName>
    <definedName name="XDO_?c1028ColHeadLine2?">'[6]Jun-22'!#REF!</definedName>
    <definedName name="XDO_?c1028ColHeadLine3?">'[6]Jun-22'!#REF!</definedName>
    <definedName name="XDO_?c1029ColHeadLine1?">'[6]Jun-22'!#REF!</definedName>
    <definedName name="XDO_?c1029ColHeadLine2?">'[6]Jun-22'!#REF!</definedName>
    <definedName name="XDO_?c1029ColHeadLine3?">'[6]Jun-22'!#REF!</definedName>
    <definedName name="XDO_?c1030ColHeadLine1?">'[6]Jun-22'!#REF!</definedName>
    <definedName name="XDO_?c1030ColHeadLine2?">'[6]Jun-22'!#REF!</definedName>
    <definedName name="XDO_?c1030ColHeadLine3?">'[6]Jun-22'!#REF!</definedName>
    <definedName name="Year">'[3]Exh 2 Cash-Detail'!#REF!</definedName>
    <definedName name="YEARS_LIST">#REF!</definedName>
    <definedName name="YES_NO_LIST">#REF!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8" l="1"/>
  <c r="L30" i="18"/>
  <c r="L22" i="18"/>
  <c r="L43" i="4" l="1"/>
  <c r="L29" i="4" l="1"/>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7" authorId="0" shapeId="0" xr:uid="{00000000-0006-0000-0100-000001000000}">
      <text>
        <r>
          <rPr>
            <b/>
            <sz val="9"/>
            <color indexed="81"/>
            <rFont val="Tahoma"/>
            <family val="2"/>
          </rPr>
          <t>Author:</t>
        </r>
        <r>
          <rPr>
            <sz val="9"/>
            <color indexed="81"/>
            <rFont val="Tahoma"/>
            <family val="2"/>
          </rPr>
          <t xml:space="preserve">
A</t>
        </r>
        <r>
          <rPr>
            <sz val="9"/>
            <color indexed="81"/>
            <rFont val="Tahoma"/>
            <family val="2"/>
          </rPr>
          <t>gree with 2019 Policy Inforce: Number of Members</t>
        </r>
      </text>
    </comment>
    <comment ref="K48" authorId="0" shapeId="0" xr:uid="{00000000-0006-0000-0100-000003000000}">
      <text>
        <r>
          <rPr>
            <b/>
            <sz val="9"/>
            <color indexed="81"/>
            <rFont val="Tahoma"/>
            <family val="2"/>
          </rPr>
          <t>Author:</t>
        </r>
        <r>
          <rPr>
            <sz val="9"/>
            <color indexed="81"/>
            <rFont val="Tahoma"/>
            <family val="2"/>
          </rPr>
          <t xml:space="preserve">
Sum of 12 monthly member count in 2019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22" authorId="0" shapeId="0" xr:uid="{00000000-0006-0000-0400-000001000000}">
      <text>
        <r>
          <rPr>
            <b/>
            <sz val="9"/>
            <color indexed="81"/>
            <rFont val="Tahoma"/>
            <family val="2"/>
          </rPr>
          <t>Author:</t>
        </r>
        <r>
          <rPr>
            <sz val="9"/>
            <color indexed="81"/>
            <rFont val="Tahoma"/>
            <family val="2"/>
          </rPr>
          <t xml:space="preserve">
from Total Page - 
CA Dental Schedule T Premium</t>
        </r>
      </text>
    </comment>
    <comment ref="L22" authorId="0" shapeId="0" xr:uid="{00000000-0006-0000-0400-000002000000}">
      <text>
        <r>
          <rPr>
            <b/>
            <sz val="9"/>
            <color indexed="81"/>
            <rFont val="Tahoma"/>
            <family val="2"/>
          </rPr>
          <t>Author:</t>
        </r>
        <r>
          <rPr>
            <sz val="9"/>
            <color indexed="81"/>
            <rFont val="Tahoma"/>
            <family val="2"/>
          </rPr>
          <t xml:space="preserve">
Provided by the acturial for breakdown by state</t>
        </r>
      </text>
    </comment>
    <comment ref="K29" authorId="0" shapeId="0" xr:uid="{00000000-0006-0000-0400-000003000000}">
      <text>
        <r>
          <rPr>
            <b/>
            <sz val="9"/>
            <color indexed="81"/>
            <rFont val="Tahoma"/>
            <family val="2"/>
          </rPr>
          <t>Author:</t>
        </r>
        <r>
          <rPr>
            <sz val="9"/>
            <color indexed="81"/>
            <rFont val="Tahoma"/>
            <family val="2"/>
          </rPr>
          <t xml:space="preserve">
from Total Page - 
CA Dental Sum of Claims
</t>
        </r>
      </text>
    </comment>
    <comment ref="L30" authorId="0" shapeId="0" xr:uid="{00000000-0006-0000-0400-000004000000}">
      <text>
        <r>
          <rPr>
            <b/>
            <sz val="9"/>
            <color indexed="81"/>
            <rFont val="Tahoma"/>
            <family val="2"/>
          </rPr>
          <t>Author:</t>
        </r>
        <r>
          <rPr>
            <sz val="9"/>
            <color indexed="81"/>
            <rFont val="Tahoma"/>
            <family val="2"/>
          </rPr>
          <t xml:space="preserve">
Provided by the acturial for breakdown by state</t>
        </r>
      </text>
    </comment>
    <comment ref="L37" authorId="0" shapeId="0" xr:uid="{00000000-0006-0000-0400-000005000000}">
      <text>
        <r>
          <rPr>
            <b/>
            <sz val="9"/>
            <color indexed="81"/>
            <rFont val="Tahoma"/>
            <family val="2"/>
          </rPr>
          <t>Author:</t>
        </r>
        <r>
          <rPr>
            <sz val="9"/>
            <color indexed="81"/>
            <rFont val="Tahoma"/>
            <family val="2"/>
          </rPr>
          <t xml:space="preserve">
Provided by the acturial for breakdown by state</t>
        </r>
      </text>
    </comment>
  </commentList>
</comments>
</file>

<file path=xl/sharedStrings.xml><?xml version="1.0" encoding="utf-8"?>
<sst xmlns="http://schemas.openxmlformats.org/spreadsheetml/2006/main" count="311" uniqueCount="175">
  <si>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</si>
  <si>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</si>
  <si>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</si>
  <si>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</si>
  <si>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</si>
  <si>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</si>
  <si>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</si>
  <si>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</si>
  <si>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</si>
  <si>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</si>
  <si>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</si>
  <si>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</si>
  <si>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</si>
  <si>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</si>
  <si>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</si>
  <si>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</si>
  <si>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</si>
  <si>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</si>
  <si>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</si>
  <si>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</si>
  <si>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</si>
  <si>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</si>
  <si>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</si>
  <si>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</si>
  <si>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</si>
  <si>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</si>
  <si>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</si>
  <si>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</si>
  <si>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</si>
  <si>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</si>
  <si>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</si>
  <si>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</si>
  <si>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</si>
  <si>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</si>
  <si>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</si>
  <si>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</si>
  <si>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</si>
  <si>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</si>
  <si>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</si>
  <si>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</si>
  <si>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</si>
  <si>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</si>
  <si>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</si>
  <si>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</si>
  <si>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</si>
  <si>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</si>
  <si>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</si>
  <si>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</si>
  <si>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</si>
  <si>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</si>
  <si>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</si>
  <si>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</si>
  <si>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</si>
  <si>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</si>
  <si>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</si>
  <si>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</si>
  <si>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</si>
  <si>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</si>
  <si>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</si>
  <si>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</si>
  <si>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</si>
  <si>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</si>
  <si>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</si>
  <si>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</si>
  <si>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</si>
  <si>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</si>
  <si>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</si>
  <si>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</si>
  <si>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</si>
  <si>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</si>
  <si>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</si>
  <si>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</si>
  <si>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</si>
  <si>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</si>
  <si>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</si>
  <si>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</si>
  <si>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</si>
  <si>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</si>
  <si>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</si>
  <si>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</si>
  <si>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</si>
  <si>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</si>
  <si>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</si>
  <si>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</si>
  <si>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</si>
  <si>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</si>
  <si>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</si>
  <si>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</si>
  <si>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</si>
  <si>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</si>
  <si>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</si>
  <si>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</si>
  <si>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</si>
  <si>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</si>
  <si>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</si>
  <si>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</si>
  <si>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</si>
  <si>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</si>
  <si>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</si>
  <si>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</si>
  <si>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</si>
  <si>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</si>
  <si>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</si>
  <si>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</si>
  <si>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</si>
  <si>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</si>
  <si>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</si>
  <si>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</si>
  <si>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</si>
  <si>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</si>
  <si>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</si>
  <si>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</si>
  <si>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</si>
  <si>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</si>
  <si>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</si>
  <si>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</si>
  <si>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</si>
  <si>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</si>
  <si>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</si>
  <si>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</si>
  <si>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</si>
  <si>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</si>
  <si>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</si>
  <si>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</si>
  <si>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</si>
  <si>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</si>
  <si>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</si>
  <si>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</si>
  <si>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</si>
  <si>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</si>
  <si>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</si>
  <si>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</si>
  <si>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</si>
  <si>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</si>
  <si>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</si>
  <si>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</si>
  <si>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</si>
  <si>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</si>
  <si>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</si>
  <si>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</si>
  <si>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</si>
  <si>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</si>
  <si>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</si>
  <si>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</si>
  <si>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</si>
  <si>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</si>
  <si>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</si>
  <si>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</si>
  <si>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</si>
  <si>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</si>
  <si>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</si>
  <si>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</si>
  <si>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</si>
  <si>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</si>
  <si>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</si>
  <si>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</si>
  <si>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</si>
  <si>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</si>
  <si>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</si>
  <si>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</si>
  <si>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Standard Security Life Insurace Company of New York</t>
  </si>
  <si>
    <t>As reported on the state page of company's financial statement</t>
  </si>
  <si>
    <t>Use CA dental premium earned over total premium earned to allocate the guaranty assessment for CA portion</t>
  </si>
  <si>
    <t>Guaranty Assessment</t>
  </si>
  <si>
    <t>Premium Tax</t>
  </si>
  <si>
    <t>Use CA dental premium earned over total premium earned to allocate the premium tax for CA portion</t>
  </si>
  <si>
    <t>Agent Filing Fee</t>
  </si>
  <si>
    <t>Filling Fee</t>
  </si>
  <si>
    <t>SEC 332A</t>
  </si>
  <si>
    <t>Use CA dental premium earned over total premium earned to allocate the agent filing fee for CA portion</t>
  </si>
  <si>
    <t>Use CA dental premium earned over total premium earned to allocate the filing fee for CA portion</t>
  </si>
  <si>
    <t>Use CA dental premium earned over total premium earned to allocate the SEC 332A fee for CA portion</t>
  </si>
  <si>
    <t>Commision</t>
  </si>
  <si>
    <t>Use CA dental premium earned over total premium earned to allocate the commission for CA portion</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</si>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</sst>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 numFmtId="168" formatCode="_ * #,##0.00_ ;_ * \-#,##0.00_ ;_ * &quot;-&quot;??_ ;_ @_ "/>
    <numFmt numFmtId="169" formatCode="0.00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2"/>
      <name val="Arial"/>
      <family val="2"/>
    </font>
    <font>
      <sz val="10"/>
      <name val="Courier"/>
    </font>
    <font>
      <sz val="9"/>
      <color indexed="81"/>
      <name val="Tahoma"/>
      <family val="2"/>
    </font>
    <font>
      <b/>
      <sz val="9"/>
      <color indexed="81"/>
      <name val="Tahoma"/>
      <family val="2"/>
    </font>
    <font>
      <sz val="10"/>
      <name val="Times New Roman"/>
      <family val="1"/>
    </font>
    <font>
      <sz val="10"/>
      <name val="Times New Roman"/>
      <family val="1"/>
    </font>
    <font>
      <sz val="10"/>
      <color theme="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FF00"/>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39">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42" fillId="0" borderId="0"/>
    <xf numFmtId="0" fontId="43" fillId="0" borderId="0"/>
    <xf numFmtId="0" fontId="43" fillId="0" borderId="0"/>
    <xf numFmtId="44" fontId="2" fillId="0" borderId="0" applyFont="0" applyFill="0" applyBorder="0" applyAlignment="0" applyProtection="0"/>
    <xf numFmtId="0" fontId="2" fillId="0" borderId="0"/>
    <xf numFmtId="0" fontId="6" fillId="0" borderId="0"/>
    <xf numFmtId="0" fontId="46" fillId="0" borderId="0"/>
    <xf numFmtId="43" fontId="47" fillId="0" borderId="0" applyFont="0" applyFill="0" applyBorder="0" applyAlignment="0" applyProtection="0"/>
    <xf numFmtId="9" fontId="47" fillId="0" borderId="0" applyFont="0" applyFill="0" applyBorder="0" applyAlignment="0" applyProtection="0"/>
    <xf numFmtId="0" fontId="1" fillId="0" borderId="0"/>
    <xf numFmtId="168" fontId="1" fillId="0" borderId="0" applyFont="0" applyFill="0" applyBorder="0" applyAlignment="0" applyProtection="0"/>
    <xf numFmtId="0" fontId="48" fillId="0" borderId="0"/>
    <xf numFmtId="169" fontId="6" fillId="0" borderId="0"/>
  </cellStyleXfs>
  <cellXfs count="409">
    <xf numFmtId="0" fontId="0" fillId="0" borderId="0" xfId="0"/>
    <xf numFmtId="0" fontId="6" fillId="0" borderId="0" xfId="0" applyFont="1" applyProtection="1"/>
    <xf numFmtId="0" fontId="0" fillId="0" borderId="0" xfId="0"/>
    <xf numFmtId="0" fontId="6" fillId="0" borderId="0" xfId="0" applyFont="1" applyFill="1" applyProtection="1"/>
    <xf numFmtId="0" fontId="26" fillId="0" borderId="0" xfId="126" applyFont="1" applyFill="1" applyAlignment="1" applyProtection="1"/>
    <xf numFmtId="0" fontId="0" fillId="0" borderId="0" xfId="0" applyFill="1"/>
    <xf numFmtId="0" fontId="26" fillId="0" borderId="0" xfId="0" applyFont="1" applyProtection="1">
      <protection locked="0"/>
    </xf>
    <xf numFmtId="0" fontId="6" fillId="0" borderId="0" xfId="126" applyFont="1" applyAlignment="1" applyProtection="1">
      <protection locked="0"/>
    </xf>
    <xf numFmtId="0" fontId="6" fillId="0" borderId="0" xfId="126" applyFont="1" applyFill="1" applyAlignment="1" applyProtection="1">
      <protection locked="0"/>
    </xf>
    <xf numFmtId="0" fontId="6" fillId="0" borderId="0" xfId="125" applyFont="1" applyAlignment="1" applyProtection="1">
      <protection locked="0"/>
    </xf>
    <xf numFmtId="0" fontId="6" fillId="0" borderId="0" xfId="0" applyFont="1" applyFill="1" applyProtection="1">
      <protection locked="0"/>
    </xf>
    <xf numFmtId="0" fontId="6" fillId="0" borderId="0" xfId="0" applyFont="1" applyProtection="1">
      <protection locked="0"/>
    </xf>
    <xf numFmtId="0" fontId="6" fillId="0" borderId="0" xfId="125" applyFont="1" applyFill="1" applyAlignment="1" applyProtection="1">
      <protection locked="0"/>
    </xf>
    <xf numFmtId="0" fontId="6" fillId="0" borderId="0" xfId="0" applyNumberFormat="1" applyFont="1" applyFill="1" applyAlignment="1" applyProtection="1">
      <alignment horizontal="left"/>
      <protection locked="0"/>
    </xf>
    <xf numFmtId="0" fontId="6" fillId="0" borderId="0" xfId="125" applyFont="1" applyFill="1" applyBorder="1" applyAlignment="1" applyProtection="1">
      <protection locked="0"/>
    </xf>
    <xf numFmtId="0" fontId="6" fillId="0" borderId="0" xfId="0" applyFont="1" applyFill="1" applyAlignment="1" applyProtection="1">
      <protection locked="0"/>
    </xf>
    <xf numFmtId="0" fontId="6" fillId="0" borderId="0" xfId="0" applyFont="1" applyAlignment="1" applyProtection="1">
      <alignment horizontal="right"/>
      <protection locked="0"/>
    </xf>
    <xf numFmtId="0" fontId="26" fillId="0" borderId="0" xfId="126" applyFont="1" applyFill="1" applyAlignment="1" applyProtection="1">
      <protection locked="0"/>
    </xf>
    <xf numFmtId="0" fontId="0" fillId="0" borderId="0" xfId="0" applyProtection="1">
      <protection locked="0"/>
    </xf>
    <xf numFmtId="0" fontId="26" fillId="0" borderId="0" xfId="126" applyFont="1" applyAlignment="1" applyProtection="1">
      <protection locked="0"/>
    </xf>
    <xf numFmtId="0" fontId="6" fillId="0" borderId="0" xfId="126" applyFont="1" applyBorder="1" applyAlignment="1" applyProtection="1">
      <protection locked="0"/>
    </xf>
    <xf numFmtId="0" fontId="0" fillId="0" borderId="0" xfId="0" applyFill="1" applyProtection="1">
      <protection locked="0"/>
    </xf>
    <xf numFmtId="0" fontId="26" fillId="0" borderId="0" xfId="126" applyFont="1" applyAlignment="1" applyProtection="1"/>
    <xf numFmtId="0" fontId="6" fillId="0" borderId="0" xfId="0" applyNumberFormat="1" applyFont="1" applyFill="1" applyAlignment="1" applyProtection="1">
      <alignment horizontal="left"/>
      <protection locked="0"/>
    </xf>
    <xf numFmtId="0" fontId="32" fillId="0" borderId="0" xfId="0" applyFont="1" applyProtection="1"/>
    <xf numFmtId="0" fontId="32" fillId="0" borderId="0" xfId="0" applyFont="1" applyProtection="1">
      <protection locked="0"/>
    </xf>
    <xf numFmtId="0" fontId="33" fillId="0" borderId="0" xfId="0" applyFont="1" applyProtection="1"/>
    <xf numFmtId="0" fontId="32" fillId="0" borderId="0" xfId="0" applyFont="1" applyAlignment="1" applyProtection="1">
      <alignment wrapText="1"/>
    </xf>
    <xf numFmtId="0" fontId="32" fillId="0" borderId="0" xfId="0" applyFont="1" applyFill="1" applyAlignment="1" applyProtection="1">
      <alignment wrapText="1"/>
    </xf>
    <xf numFmtId="0" fontId="32" fillId="24" borderId="36" xfId="325" applyFont="1" applyFill="1" applyBorder="1" applyProtection="1"/>
    <xf numFmtId="0" fontId="32" fillId="24" borderId="35" xfId="325" applyFont="1" applyFill="1" applyBorder="1" applyProtection="1"/>
    <xf numFmtId="0" fontId="32" fillId="24" borderId="85" xfId="325" applyFont="1" applyFill="1" applyBorder="1" applyAlignment="1" applyProtection="1">
      <alignment horizontal="center"/>
      <protection locked="0"/>
    </xf>
    <xf numFmtId="0" fontId="33" fillId="0" borderId="23" xfId="325" quotePrefix="1" applyFont="1" applyBorder="1" applyAlignment="1" applyProtection="1">
      <alignment horizontal="right" vertical="center"/>
    </xf>
    <xf numFmtId="0" fontId="33" fillId="0" borderId="15" xfId="325" applyFont="1" applyBorder="1" applyAlignment="1" applyProtection="1">
      <alignment vertical="center"/>
    </xf>
    <xf numFmtId="49" fontId="33" fillId="0" borderId="63" xfId="325" applyNumberFormat="1" applyFont="1" applyBorder="1" applyAlignment="1" applyProtection="1">
      <alignment horizontal="left" vertical="center"/>
      <protection locked="0"/>
    </xf>
    <xf numFmtId="0" fontId="33" fillId="0" borderId="63" xfId="325" applyFont="1" applyBorder="1" applyAlignment="1" applyProtection="1">
      <alignment horizontal="left" vertical="center"/>
      <protection locked="0"/>
    </xf>
    <xf numFmtId="0" fontId="34" fillId="0" borderId="42" xfId="0" quotePrefix="1" applyFont="1" applyBorder="1" applyAlignment="1" applyProtection="1">
      <alignment horizontal="right"/>
    </xf>
    <xf numFmtId="0" fontId="33" fillId="0" borderId="64" xfId="325" applyFont="1" applyBorder="1" applyAlignment="1" applyProtection="1">
      <alignment wrapText="1"/>
    </xf>
    <xf numFmtId="0" fontId="33" fillId="0" borderId="65" xfId="325" applyFont="1" applyFill="1" applyBorder="1" applyProtection="1">
      <protection locked="0"/>
    </xf>
    <xf numFmtId="0" fontId="32" fillId="0" borderId="0" xfId="0" applyFont="1" applyFill="1" applyProtection="1">
      <protection locked="0"/>
    </xf>
    <xf numFmtId="0" fontId="33" fillId="0" borderId="0" xfId="0" applyFont="1" applyFill="1" applyProtection="1"/>
    <xf numFmtId="0" fontId="32" fillId="0" borderId="0" xfId="0" applyFont="1" applyFill="1" applyProtection="1"/>
    <xf numFmtId="0" fontId="35" fillId="0" borderId="0" xfId="0" applyFont="1" applyFill="1" applyProtection="1">
      <protection locked="0"/>
    </xf>
    <xf numFmtId="0" fontId="32" fillId="0" borderId="0" xfId="125" applyFont="1" applyFill="1" applyAlignment="1" applyProtection="1">
      <protection locked="0"/>
    </xf>
    <xf numFmtId="0" fontId="33" fillId="0" borderId="0" xfId="125" applyFont="1" applyAlignment="1" applyProtection="1"/>
    <xf numFmtId="0" fontId="32" fillId="0" borderId="0" xfId="125" applyFont="1" applyAlignment="1" applyProtection="1"/>
    <xf numFmtId="0" fontId="32" fillId="0" borderId="0" xfId="0" applyFont="1" applyAlignment="1" applyProtection="1">
      <alignment wrapText="1"/>
      <protection locked="0"/>
    </xf>
    <xf numFmtId="0" fontId="32" fillId="0" borderId="0" xfId="126" applyFont="1" applyAlignment="1" applyProtection="1"/>
    <xf numFmtId="0" fontId="32" fillId="0" borderId="0" xfId="126" applyFont="1" applyAlignment="1" applyProtection="1">
      <protection locked="0"/>
    </xf>
    <xf numFmtId="0" fontId="32" fillId="0" borderId="0" xfId="125" applyFont="1" applyAlignment="1" applyProtection="1">
      <protection locked="0"/>
    </xf>
    <xf numFmtId="0" fontId="32" fillId="26" borderId="0" xfId="126" applyFont="1" applyFill="1" applyAlignment="1" applyProtection="1"/>
    <xf numFmtId="0" fontId="32" fillId="0" borderId="0" xfId="0" applyFont="1" applyFill="1" applyAlignment="1" applyProtection="1">
      <alignment wrapText="1"/>
      <protection locked="0"/>
    </xf>
    <xf numFmtId="0" fontId="32" fillId="0" borderId="0" xfId="126" applyFont="1" applyFill="1" applyAlignment="1" applyProtection="1">
      <protection locked="0"/>
    </xf>
    <xf numFmtId="49" fontId="32" fillId="0" borderId="0" xfId="0" applyNumberFormat="1" applyFont="1" applyFill="1" applyAlignment="1" applyProtection="1">
      <alignment horizontal="left"/>
      <protection locked="0"/>
    </xf>
    <xf numFmtId="0" fontId="33" fillId="0" borderId="0" xfId="125" applyFont="1" applyAlignment="1" applyProtection="1">
      <alignment horizontal="left"/>
    </xf>
    <xf numFmtId="0" fontId="32" fillId="0" borderId="0" xfId="125" applyFont="1" applyFill="1" applyBorder="1" applyAlignment="1" applyProtection="1">
      <alignment wrapText="1"/>
      <protection locked="0"/>
    </xf>
    <xf numFmtId="0" fontId="32" fillId="0" borderId="0" xfId="0" applyFont="1" applyAlignment="1" applyProtection="1">
      <protection locked="0"/>
    </xf>
    <xf numFmtId="0" fontId="32" fillId="0" borderId="0" xfId="125" applyFont="1" applyAlignment="1" applyProtection="1">
      <alignment wrapText="1"/>
      <protection locked="0"/>
    </xf>
    <xf numFmtId="0" fontId="32" fillId="0" borderId="0" xfId="0" applyFont="1" applyAlignment="1" applyProtection="1">
      <alignment horizontal="right"/>
      <protection locked="0"/>
    </xf>
    <xf numFmtId="49" fontId="32" fillId="0" borderId="36" xfId="0" applyNumberFormat="1" applyFont="1" applyBorder="1" applyAlignment="1" applyProtection="1">
      <alignment horizontal="center" vertical="top" wrapText="1"/>
    </xf>
    <xf numFmtId="49" fontId="32" fillId="0" borderId="35" xfId="0" applyNumberFormat="1" applyFont="1" applyBorder="1" applyAlignment="1" applyProtection="1">
      <alignment horizontal="center" vertical="top" wrapText="1"/>
    </xf>
    <xf numFmtId="49" fontId="32" fillId="0" borderId="27" xfId="0" applyNumberFormat="1" applyFont="1" applyBorder="1" applyAlignment="1" applyProtection="1">
      <alignment horizontal="center" vertical="top" wrapText="1"/>
    </xf>
    <xf numFmtId="14" fontId="32" fillId="0" borderId="41" xfId="0" applyNumberFormat="1" applyFont="1" applyBorder="1" applyAlignment="1" applyProtection="1">
      <alignment horizontal="center" vertical="top" wrapText="1"/>
    </xf>
    <xf numFmtId="14" fontId="32" fillId="0" borderId="33" xfId="0" applyNumberFormat="1" applyFont="1" applyBorder="1" applyAlignment="1" applyProtection="1">
      <alignment horizontal="center" vertical="top" wrapText="1"/>
    </xf>
    <xf numFmtId="14" fontId="32" fillId="0" borderId="46" xfId="0" applyNumberFormat="1" applyFont="1" applyBorder="1" applyAlignment="1" applyProtection="1">
      <alignment horizontal="center" vertical="top" wrapText="1"/>
    </xf>
    <xf numFmtId="0" fontId="32" fillId="0" borderId="53" xfId="0" applyFont="1" applyFill="1" applyBorder="1" applyAlignment="1" applyProtection="1">
      <alignment horizontal="center" vertical="top" wrapText="1"/>
    </xf>
    <xf numFmtId="0" fontId="32" fillId="0" borderId="51" xfId="0" applyFont="1" applyFill="1" applyBorder="1" applyAlignment="1" applyProtection="1">
      <alignment horizontal="center" vertical="top" wrapText="1"/>
    </xf>
    <xf numFmtId="0" fontId="32" fillId="0" borderId="25" xfId="0" applyFont="1" applyFill="1" applyBorder="1" applyAlignment="1" applyProtection="1">
      <alignment horizontal="center" vertical="top" wrapText="1"/>
    </xf>
    <xf numFmtId="0" fontId="32" fillId="0" borderId="87" xfId="0" applyFont="1" applyFill="1" applyBorder="1" applyAlignment="1" applyProtection="1">
      <alignment horizontal="center" vertical="top" wrapText="1"/>
    </xf>
    <xf numFmtId="0" fontId="32" fillId="0" borderId="46" xfId="0" applyFont="1" applyFill="1" applyBorder="1" applyAlignment="1" applyProtection="1">
      <alignment horizontal="center" vertical="top" wrapText="1"/>
    </xf>
    <xf numFmtId="49" fontId="32" fillId="0" borderId="12" xfId="0" applyNumberFormat="1" applyFont="1" applyBorder="1" applyAlignment="1" applyProtection="1">
      <alignment horizontal="right" vertical="top"/>
    </xf>
    <xf numFmtId="0" fontId="32" fillId="0" borderId="16" xfId="0" applyFont="1" applyFill="1" applyBorder="1" applyAlignment="1" applyProtection="1">
      <alignment horizontal="left" vertical="top" indent="1"/>
    </xf>
    <xf numFmtId="0" fontId="32" fillId="0" borderId="17" xfId="0" applyFont="1" applyFill="1" applyBorder="1" applyAlignment="1" applyProtection="1">
      <alignment vertical="top"/>
    </xf>
    <xf numFmtId="164" fontId="32" fillId="26" borderId="57" xfId="81" applyNumberFormat="1" applyFont="1" applyFill="1" applyBorder="1" applyAlignment="1" applyProtection="1">
      <alignment vertical="top"/>
    </xf>
    <xf numFmtId="164" fontId="32" fillId="26" borderId="27" xfId="81" applyNumberFormat="1" applyFont="1" applyFill="1" applyBorder="1" applyAlignment="1" applyProtection="1">
      <alignment vertical="top"/>
    </xf>
    <xf numFmtId="164" fontId="32" fillId="26" borderId="28" xfId="81" applyNumberFormat="1" applyFont="1" applyFill="1" applyBorder="1" applyAlignment="1" applyProtection="1">
      <alignment vertical="top"/>
    </xf>
    <xf numFmtId="164" fontId="32" fillId="26" borderId="0" xfId="81" applyNumberFormat="1" applyFont="1" applyFill="1" applyBorder="1" applyAlignment="1" applyProtection="1">
      <alignment vertical="top"/>
    </xf>
    <xf numFmtId="164" fontId="32" fillId="26" borderId="24" xfId="81" applyNumberFormat="1" applyFont="1" applyFill="1" applyBorder="1" applyAlignment="1" applyProtection="1">
      <alignment vertical="top"/>
    </xf>
    <xf numFmtId="164" fontId="32" fillId="26" borderId="44" xfId="81" applyNumberFormat="1" applyFont="1" applyFill="1" applyBorder="1" applyAlignment="1" applyProtection="1">
      <alignment vertical="top"/>
    </xf>
    <xf numFmtId="49" fontId="32" fillId="0" borderId="13" xfId="0" applyNumberFormat="1" applyFont="1" applyBorder="1" applyAlignment="1" applyProtection="1">
      <alignment horizontal="right" vertical="top"/>
    </xf>
    <xf numFmtId="0" fontId="32" fillId="0" borderId="11" xfId="0" applyFont="1" applyFill="1" applyBorder="1" applyAlignment="1" applyProtection="1">
      <alignment vertical="top"/>
    </xf>
    <xf numFmtId="0" fontId="32" fillId="0" borderId="14" xfId="0" applyFont="1" applyFill="1" applyBorder="1" applyAlignment="1" applyProtection="1">
      <alignment horizontal="left" vertical="top" wrapText="1" indent="1"/>
    </xf>
    <xf numFmtId="164" fontId="32" fillId="27" borderId="24" xfId="81" applyNumberFormat="1" applyFont="1" applyFill="1" applyBorder="1" applyAlignment="1" applyProtection="1">
      <alignment vertical="top"/>
    </xf>
    <xf numFmtId="164" fontId="32" fillId="27" borderId="47" xfId="81" applyNumberFormat="1" applyFont="1" applyFill="1" applyBorder="1" applyAlignment="1" applyProtection="1">
      <alignment vertical="top"/>
    </xf>
    <xf numFmtId="164" fontId="32" fillId="27" borderId="28" xfId="81" applyNumberFormat="1" applyFont="1" applyFill="1" applyBorder="1" applyAlignment="1" applyProtection="1">
      <alignment vertical="top"/>
    </xf>
    <xf numFmtId="49" fontId="32" fillId="26" borderId="13" xfId="0" applyNumberFormat="1" applyFont="1" applyFill="1" applyBorder="1" applyAlignment="1" applyProtection="1">
      <alignment horizontal="right" vertical="top"/>
    </xf>
    <xf numFmtId="0" fontId="32" fillId="26" borderId="22" xfId="0" applyFont="1" applyFill="1" applyBorder="1" applyAlignment="1" applyProtection="1">
      <alignment horizontal="left" vertical="top"/>
    </xf>
    <xf numFmtId="0" fontId="32" fillId="26" borderId="18" xfId="0" applyFont="1" applyFill="1" applyBorder="1" applyAlignment="1" applyProtection="1">
      <alignment vertical="top"/>
    </xf>
    <xf numFmtId="164" fontId="32" fillId="26" borderId="38" xfId="81" applyNumberFormat="1" applyFont="1" applyFill="1" applyBorder="1" applyAlignment="1" applyProtection="1">
      <alignment vertical="top"/>
    </xf>
    <xf numFmtId="164" fontId="32" fillId="26" borderId="48" xfId="81" applyNumberFormat="1" applyFont="1" applyFill="1" applyBorder="1" applyAlignment="1" applyProtection="1">
      <alignment vertical="top"/>
    </xf>
    <xf numFmtId="164" fontId="32" fillId="26" borderId="86" xfId="81" applyNumberFormat="1" applyFont="1" applyFill="1" applyBorder="1" applyAlignment="1" applyProtection="1">
      <alignment vertical="top"/>
    </xf>
    <xf numFmtId="164" fontId="32" fillId="26" borderId="59" xfId="81" applyNumberFormat="1" applyFont="1" applyFill="1" applyBorder="1" applyAlignment="1" applyProtection="1">
      <alignment vertical="top"/>
    </xf>
    <xf numFmtId="164" fontId="32" fillId="26" borderId="37" xfId="81" applyNumberFormat="1" applyFont="1" applyFill="1" applyBorder="1" applyAlignment="1" applyProtection="1">
      <alignment vertical="top"/>
    </xf>
    <xf numFmtId="0" fontId="32" fillId="0" borderId="14" xfId="0" applyFont="1" applyFill="1" applyBorder="1" applyAlignment="1" applyProtection="1">
      <alignment vertical="top"/>
    </xf>
    <xf numFmtId="164" fontId="32" fillId="26" borderId="47" xfId="81" applyNumberFormat="1" applyFont="1" applyFill="1" applyBorder="1" applyAlignment="1" applyProtection="1">
      <alignment vertical="top"/>
    </xf>
    <xf numFmtId="164" fontId="32" fillId="26" borderId="58" xfId="81" applyNumberFormat="1" applyFont="1" applyFill="1" applyBorder="1" applyAlignment="1" applyProtection="1">
      <alignment vertical="top"/>
    </xf>
    <xf numFmtId="164" fontId="32" fillId="26" borderId="21" xfId="81" applyNumberFormat="1" applyFont="1" applyFill="1" applyBorder="1" applyAlignment="1" applyProtection="1">
      <alignment vertical="top"/>
    </xf>
    <xf numFmtId="49" fontId="32" fillId="0" borderId="13" xfId="0" applyNumberFormat="1" applyFont="1" applyFill="1" applyBorder="1" applyAlignment="1" applyProtection="1">
      <alignment horizontal="right" vertical="top"/>
    </xf>
    <xf numFmtId="49" fontId="32" fillId="0" borderId="11" xfId="0" applyNumberFormat="1" applyFont="1" applyFill="1" applyBorder="1" applyAlignment="1" applyProtection="1">
      <alignment horizontal="right" vertical="top"/>
    </xf>
    <xf numFmtId="0" fontId="36" fillId="26" borderId="20" xfId="0" applyFont="1" applyFill="1" applyBorder="1" applyAlignment="1" applyProtection="1">
      <alignment vertical="top"/>
    </xf>
    <xf numFmtId="0" fontId="32" fillId="26" borderId="22" xfId="0" applyNumberFormat="1" applyFont="1" applyFill="1" applyBorder="1" applyAlignment="1" applyProtection="1">
      <alignment horizontal="left" vertical="top"/>
    </xf>
    <xf numFmtId="0" fontId="32" fillId="0" borderId="11" xfId="0" applyNumberFormat="1" applyFont="1" applyFill="1" applyBorder="1" applyAlignment="1" applyProtection="1">
      <alignment vertical="top"/>
    </xf>
    <xf numFmtId="164" fontId="32" fillId="0" borderId="24" xfId="81" applyNumberFormat="1" applyFont="1" applyFill="1" applyBorder="1" applyAlignment="1" applyProtection="1">
      <alignment vertical="top"/>
      <protection locked="0"/>
    </xf>
    <xf numFmtId="164" fontId="32" fillId="0" borderId="47" xfId="81" applyNumberFormat="1" applyFont="1" applyFill="1" applyBorder="1" applyAlignment="1" applyProtection="1">
      <alignment vertical="top"/>
      <protection locked="0"/>
    </xf>
    <xf numFmtId="166" fontId="32" fillId="0" borderId="28" xfId="81" applyNumberFormat="1" applyFont="1" applyFill="1" applyBorder="1" applyAlignment="1" applyProtection="1">
      <alignment vertical="top"/>
      <protection locked="0"/>
    </xf>
    <xf numFmtId="166" fontId="32" fillId="0" borderId="58" xfId="81" applyNumberFormat="1" applyFont="1" applyFill="1" applyBorder="1" applyAlignment="1" applyProtection="1">
      <alignment vertical="top"/>
      <protection locked="0"/>
    </xf>
    <xf numFmtId="166" fontId="32" fillId="0" borderId="24" xfId="81" applyNumberFormat="1" applyFont="1" applyFill="1" applyBorder="1" applyAlignment="1" applyProtection="1">
      <alignment vertical="top"/>
      <protection locked="0"/>
    </xf>
    <xf numFmtId="166" fontId="32" fillId="0" borderId="21" xfId="81" applyNumberFormat="1" applyFont="1" applyFill="1" applyBorder="1" applyAlignment="1" applyProtection="1">
      <alignment vertical="top"/>
      <protection locked="0"/>
    </xf>
    <xf numFmtId="166" fontId="32" fillId="0" borderId="47" xfId="81" applyNumberFormat="1" applyFont="1" applyFill="1" applyBorder="1" applyAlignment="1" applyProtection="1">
      <alignment vertical="top"/>
      <protection locked="0"/>
    </xf>
    <xf numFmtId="0" fontId="32" fillId="0" borderId="14" xfId="0" applyFont="1" applyFill="1" applyBorder="1" applyAlignment="1" applyProtection="1">
      <alignment horizontal="left" vertical="top" indent="1"/>
    </xf>
    <xf numFmtId="166" fontId="32" fillId="0" borderId="24" xfId="81" applyNumberFormat="1" applyFont="1" applyBorder="1" applyAlignment="1" applyProtection="1">
      <alignment vertical="top"/>
      <protection locked="0"/>
    </xf>
    <xf numFmtId="164" fontId="32" fillId="27" borderId="30" xfId="81" applyNumberFormat="1" applyFont="1" applyFill="1" applyBorder="1" applyAlignment="1" applyProtection="1">
      <alignment vertical="top"/>
    </xf>
    <xf numFmtId="164" fontId="32" fillId="27" borderId="44" xfId="81" applyNumberFormat="1" applyFont="1" applyFill="1" applyBorder="1" applyAlignment="1" applyProtection="1">
      <alignment vertical="top"/>
    </xf>
    <xf numFmtId="49" fontId="32" fillId="0" borderId="11" xfId="0" applyNumberFormat="1" applyFont="1" applyBorder="1" applyAlignment="1" applyProtection="1">
      <alignment horizontal="right" vertical="top"/>
    </xf>
    <xf numFmtId="0" fontId="32" fillId="0" borderId="16" xfId="0" applyFont="1" applyBorder="1" applyAlignment="1" applyProtection="1">
      <alignment horizontal="left" vertical="top" indent="1"/>
    </xf>
    <xf numFmtId="0" fontId="32" fillId="0" borderId="17" xfId="0" applyFont="1" applyBorder="1" applyAlignment="1" applyProtection="1">
      <alignment vertical="top"/>
    </xf>
    <xf numFmtId="0" fontId="32" fillId="0" borderId="11" xfId="0" applyFont="1" applyBorder="1" applyAlignment="1" applyProtection="1">
      <alignment vertical="top"/>
    </xf>
    <xf numFmtId="0" fontId="32" fillId="0" borderId="11" xfId="0" applyFont="1" applyBorder="1" applyProtection="1"/>
    <xf numFmtId="164" fontId="32" fillId="27" borderId="58" xfId="81" applyNumberFormat="1" applyFont="1" applyFill="1" applyBorder="1" applyAlignment="1" applyProtection="1">
      <alignment vertical="top"/>
    </xf>
    <xf numFmtId="164" fontId="32" fillId="27" borderId="21" xfId="81" applyNumberFormat="1" applyFont="1" applyFill="1" applyBorder="1" applyAlignment="1" applyProtection="1">
      <alignment vertical="top"/>
    </xf>
    <xf numFmtId="0" fontId="32" fillId="26" borderId="11" xfId="0" applyFont="1" applyFill="1" applyBorder="1" applyAlignment="1" applyProtection="1">
      <alignment vertical="top"/>
    </xf>
    <xf numFmtId="0" fontId="32" fillId="26" borderId="11" xfId="0" applyNumberFormat="1" applyFont="1" applyFill="1" applyBorder="1" applyAlignment="1" applyProtection="1">
      <alignment vertical="top"/>
    </xf>
    <xf numFmtId="0" fontId="32" fillId="26" borderId="14" xfId="0" applyFont="1" applyFill="1" applyBorder="1" applyAlignment="1" applyProtection="1">
      <alignment horizontal="left" vertical="top" indent="1"/>
    </xf>
    <xf numFmtId="0" fontId="32" fillId="0" borderId="11" xfId="0" applyFont="1" applyBorder="1" applyAlignment="1" applyProtection="1">
      <alignment horizontal="left" vertical="top" indent="1"/>
    </xf>
    <xf numFmtId="0" fontId="32" fillId="0" borderId="14" xfId="0" applyFont="1" applyBorder="1" applyAlignment="1" applyProtection="1">
      <alignment vertical="top"/>
    </xf>
    <xf numFmtId="165" fontId="32" fillId="0" borderId="24" xfId="62" applyNumberFormat="1" applyFont="1" applyFill="1" applyBorder="1" applyAlignment="1" applyProtection="1">
      <alignment vertical="top"/>
      <protection locked="0"/>
    </xf>
    <xf numFmtId="165" fontId="32" fillId="0" borderId="28" xfId="62" applyNumberFormat="1" applyFont="1" applyFill="1" applyBorder="1" applyAlignment="1" applyProtection="1">
      <alignment vertical="top"/>
      <protection locked="0"/>
    </xf>
    <xf numFmtId="38" fontId="32" fillId="0" borderId="47" xfId="81" applyNumberFormat="1" applyFont="1" applyFill="1" applyBorder="1" applyAlignment="1" applyProtection="1">
      <alignment vertical="top"/>
      <protection locked="0"/>
    </xf>
    <xf numFmtId="165" fontId="32" fillId="27" borderId="25" xfId="62" applyNumberFormat="1" applyFont="1" applyFill="1" applyBorder="1" applyAlignment="1" applyProtection="1">
      <alignment vertical="top"/>
    </xf>
    <xf numFmtId="165" fontId="32" fillId="27" borderId="49" xfId="62" applyNumberFormat="1" applyFont="1" applyFill="1" applyBorder="1" applyAlignment="1" applyProtection="1">
      <alignment vertical="top"/>
    </xf>
    <xf numFmtId="0" fontId="32" fillId="26" borderId="12" xfId="0" applyFont="1" applyFill="1" applyBorder="1" applyAlignment="1" applyProtection="1">
      <alignment vertical="top"/>
    </xf>
    <xf numFmtId="0" fontId="32" fillId="26" borderId="16" xfId="0" applyNumberFormat="1" applyFont="1" applyFill="1" applyBorder="1" applyAlignment="1" applyProtection="1">
      <alignment vertical="top"/>
    </xf>
    <xf numFmtId="0" fontId="32" fillId="26" borderId="17" xfId="0" applyFont="1" applyFill="1" applyBorder="1" applyAlignment="1" applyProtection="1">
      <alignment horizontal="left" vertical="top" indent="1"/>
    </xf>
    <xf numFmtId="165" fontId="32" fillId="25" borderId="35" xfId="62" applyNumberFormat="1" applyFont="1" applyFill="1" applyBorder="1" applyAlignment="1" applyProtection="1">
      <alignment vertical="top"/>
    </xf>
    <xf numFmtId="0" fontId="32" fillId="25" borderId="36" xfId="0" applyFont="1" applyFill="1" applyBorder="1" applyProtection="1"/>
    <xf numFmtId="165" fontId="32" fillId="25" borderId="27" xfId="62" applyNumberFormat="1" applyFont="1" applyFill="1" applyBorder="1" applyAlignment="1" applyProtection="1">
      <alignment vertical="top"/>
    </xf>
    <xf numFmtId="0" fontId="32" fillId="26" borderId="22" xfId="0" applyNumberFormat="1" applyFont="1" applyFill="1" applyBorder="1" applyAlignment="1" applyProtection="1">
      <alignment vertical="top"/>
    </xf>
    <xf numFmtId="0" fontId="32" fillId="26" borderId="18" xfId="0" applyFont="1" applyFill="1" applyBorder="1" applyAlignment="1" applyProtection="1">
      <alignment horizontal="left" vertical="top" indent="1"/>
    </xf>
    <xf numFmtId="0" fontId="32" fillId="25" borderId="30" xfId="0" applyFont="1" applyFill="1" applyBorder="1" applyProtection="1"/>
    <xf numFmtId="49" fontId="32" fillId="0" borderId="23" xfId="0" applyNumberFormat="1" applyFont="1" applyBorder="1" applyAlignment="1" applyProtection="1">
      <alignment horizontal="right" vertical="top"/>
    </xf>
    <xf numFmtId="0" fontId="32" fillId="0" borderId="19" xfId="0" applyFont="1" applyBorder="1" applyAlignment="1" applyProtection="1">
      <alignment horizontal="left" vertical="top" indent="1"/>
    </xf>
    <xf numFmtId="0" fontId="32" fillId="0" borderId="19" xfId="0" applyFont="1" applyBorder="1" applyAlignment="1" applyProtection="1">
      <alignment vertical="top"/>
    </xf>
    <xf numFmtId="164" fontId="32" fillId="25" borderId="0" xfId="81" applyNumberFormat="1" applyFont="1" applyFill="1" applyBorder="1" applyProtection="1"/>
    <xf numFmtId="164" fontId="32" fillId="25" borderId="44" xfId="81" applyNumberFormat="1" applyFont="1" applyFill="1" applyBorder="1" applyProtection="1"/>
    <xf numFmtId="49" fontId="32" fillId="0" borderId="42" xfId="0" applyNumberFormat="1" applyFont="1" applyBorder="1" applyAlignment="1" applyProtection="1">
      <alignment horizontal="right" vertical="top"/>
    </xf>
    <xf numFmtId="0" fontId="32" fillId="0" borderId="43" xfId="0" applyFont="1" applyBorder="1" applyAlignment="1" applyProtection="1">
      <alignment horizontal="left" vertical="top" indent="1"/>
    </xf>
    <xf numFmtId="0" fontId="32" fillId="0" borderId="43" xfId="0" applyFont="1" applyBorder="1" applyAlignment="1" applyProtection="1">
      <alignment vertical="top"/>
    </xf>
    <xf numFmtId="166" fontId="32" fillId="0" borderId="54" xfId="0" applyNumberFormat="1" applyFont="1" applyFill="1" applyBorder="1" applyAlignment="1" applyProtection="1">
      <alignment vertical="top"/>
      <protection locked="0"/>
    </xf>
    <xf numFmtId="164" fontId="32" fillId="25" borderId="33" xfId="81" applyNumberFormat="1" applyFont="1" applyFill="1" applyBorder="1" applyProtection="1"/>
    <xf numFmtId="0" fontId="32" fillId="25" borderId="41" xfId="0" applyFont="1" applyFill="1" applyBorder="1" applyProtection="1"/>
    <xf numFmtId="164" fontId="32" fillId="25" borderId="46" xfId="81" applyNumberFormat="1" applyFont="1" applyFill="1" applyBorder="1" applyProtection="1"/>
    <xf numFmtId="164" fontId="32" fillId="0" borderId="0" xfId="81" applyNumberFormat="1" applyFont="1" applyBorder="1" applyProtection="1">
      <protection locked="0"/>
    </xf>
    <xf numFmtId="0" fontId="33" fillId="0" borderId="0" xfId="126" applyFont="1" applyFill="1" applyAlignment="1" applyProtection="1"/>
    <xf numFmtId="0" fontId="32" fillId="0" borderId="0" xfId="126" applyFont="1" applyProtection="1"/>
    <xf numFmtId="14" fontId="32" fillId="0" borderId="0" xfId="0" applyNumberFormat="1" applyFont="1" applyAlignment="1" applyProtection="1">
      <alignment wrapText="1"/>
      <protection locked="0"/>
    </xf>
    <xf numFmtId="0" fontId="33" fillId="0" borderId="0" xfId="126" applyFont="1" applyFill="1" applyBorder="1" applyAlignment="1" applyProtection="1">
      <alignment vertical="top"/>
      <protection locked="0"/>
    </xf>
    <xf numFmtId="0" fontId="37" fillId="0" borderId="0" xfId="199" applyFont="1" applyProtection="1"/>
    <xf numFmtId="0" fontId="32" fillId="0" borderId="0" xfId="125" applyFont="1" applyFill="1" applyBorder="1" applyAlignment="1" applyProtection="1">
      <protection locked="0"/>
    </xf>
    <xf numFmtId="49" fontId="32" fillId="0" borderId="0" xfId="0" applyNumberFormat="1" applyFont="1" applyProtection="1">
      <protection locked="0"/>
    </xf>
    <xf numFmtId="0" fontId="32" fillId="0" borderId="38" xfId="0" applyFont="1" applyFill="1" applyBorder="1" applyAlignment="1" applyProtection="1">
      <alignment horizontal="center" vertical="top" wrapText="1"/>
    </xf>
    <xf numFmtId="0" fontId="32" fillId="0" borderId="45" xfId="0" applyFont="1" applyFill="1" applyBorder="1" applyAlignment="1" applyProtection="1">
      <alignment horizontal="center" vertical="top" wrapText="1"/>
    </xf>
    <xf numFmtId="0" fontId="32" fillId="0" borderId="17" xfId="0" applyFont="1" applyBorder="1" applyAlignment="1" applyProtection="1">
      <alignment horizontal="left" vertical="top" indent="1"/>
    </xf>
    <xf numFmtId="0" fontId="32" fillId="26" borderId="31" xfId="0" applyFont="1" applyFill="1" applyBorder="1" applyAlignment="1" applyProtection="1">
      <alignment horizontal="center" vertical="top"/>
    </xf>
    <xf numFmtId="0" fontId="32" fillId="26" borderId="32" xfId="0" applyFont="1" applyFill="1" applyBorder="1" applyAlignment="1" applyProtection="1">
      <alignment horizontal="center" vertical="top"/>
    </xf>
    <xf numFmtId="0" fontId="32" fillId="26" borderId="26" xfId="0" applyFont="1" applyFill="1" applyBorder="1" applyAlignment="1" applyProtection="1">
      <alignment horizontal="center" vertical="top"/>
    </xf>
    <xf numFmtId="166" fontId="32" fillId="0" borderId="24" xfId="81" applyNumberFormat="1" applyFont="1" applyFill="1" applyBorder="1" applyAlignment="1" applyProtection="1">
      <alignment horizontal="center" vertical="top"/>
      <protection locked="0"/>
    </xf>
    <xf numFmtId="166" fontId="32" fillId="0" borderId="44" xfId="81" applyNumberFormat="1" applyFont="1" applyFill="1" applyBorder="1" applyAlignment="1" applyProtection="1">
      <alignment horizontal="center" vertical="top"/>
      <protection locked="0"/>
    </xf>
    <xf numFmtId="49" fontId="32" fillId="26" borderId="20" xfId="0" applyNumberFormat="1" applyFont="1" applyFill="1" applyBorder="1" applyAlignment="1" applyProtection="1">
      <alignment horizontal="right" vertical="top"/>
    </xf>
    <xf numFmtId="2" fontId="32" fillId="26" borderId="22" xfId="0" applyNumberFormat="1" applyFont="1" applyFill="1" applyBorder="1" applyAlignment="1" applyProtection="1">
      <alignment horizontal="right" vertical="top"/>
    </xf>
    <xf numFmtId="164" fontId="32" fillId="26" borderId="38" xfId="81" applyNumberFormat="1" applyFont="1" applyFill="1" applyBorder="1" applyAlignment="1" applyProtection="1">
      <alignment horizontal="center" vertical="top"/>
    </xf>
    <xf numFmtId="164" fontId="32" fillId="26" borderId="45" xfId="81" applyNumberFormat="1" applyFont="1" applyFill="1" applyBorder="1" applyAlignment="1" applyProtection="1">
      <alignment horizontal="center" vertical="top"/>
    </xf>
    <xf numFmtId="164" fontId="32" fillId="26" borderId="34" xfId="81" applyNumberFormat="1" applyFont="1" applyFill="1" applyBorder="1" applyAlignment="1" applyProtection="1">
      <alignment horizontal="center" vertical="top"/>
    </xf>
    <xf numFmtId="0" fontId="32" fillId="0" borderId="14" xfId="0" applyFont="1" applyBorder="1" applyAlignment="1" applyProtection="1">
      <alignment horizontal="left" vertical="top" indent="1"/>
    </xf>
    <xf numFmtId="164" fontId="32" fillId="26" borderId="24" xfId="81" applyNumberFormat="1" applyFont="1" applyFill="1" applyBorder="1" applyAlignment="1" applyProtection="1">
      <alignment horizontal="center" vertical="top"/>
    </xf>
    <xf numFmtId="164" fontId="32" fillId="26" borderId="44" xfId="81" applyNumberFormat="1" applyFont="1" applyFill="1" applyBorder="1" applyAlignment="1" applyProtection="1">
      <alignment horizontal="center" vertical="top"/>
    </xf>
    <xf numFmtId="164" fontId="32" fillId="26" borderId="0" xfId="81" applyNumberFormat="1" applyFont="1" applyFill="1" applyBorder="1" applyAlignment="1" applyProtection="1">
      <alignment horizontal="center" vertical="top"/>
    </xf>
    <xf numFmtId="164" fontId="32" fillId="25" borderId="44" xfId="81" applyNumberFormat="1" applyFont="1" applyFill="1" applyBorder="1" applyAlignment="1" applyProtection="1">
      <alignment horizontal="center" vertical="top"/>
    </xf>
    <xf numFmtId="164" fontId="32" fillId="25" borderId="24" xfId="81" applyNumberFormat="1" applyFont="1" applyFill="1" applyBorder="1" applyAlignment="1" applyProtection="1">
      <alignment horizontal="center" vertical="top"/>
    </xf>
    <xf numFmtId="164" fontId="32" fillId="25" borderId="0" xfId="81" applyNumberFormat="1" applyFont="1" applyFill="1" applyBorder="1" applyAlignment="1" applyProtection="1">
      <alignment horizontal="center" vertical="top"/>
    </xf>
    <xf numFmtId="166" fontId="32" fillId="0" borderId="0" xfId="81" applyNumberFormat="1" applyFont="1" applyFill="1" applyBorder="1" applyAlignment="1" applyProtection="1">
      <alignment horizontal="center" vertical="top"/>
      <protection locked="0"/>
    </xf>
    <xf numFmtId="0" fontId="32" fillId="0" borderId="11" xfId="0" quotePrefix="1" applyFont="1" applyFill="1" applyBorder="1" applyAlignment="1" applyProtection="1">
      <alignment horizontal="right" vertical="top"/>
    </xf>
    <xf numFmtId="164" fontId="32" fillId="25" borderId="47" xfId="81" applyNumberFormat="1" applyFont="1" applyFill="1" applyBorder="1" applyAlignment="1" applyProtection="1">
      <alignment horizontal="center" vertical="top"/>
    </xf>
    <xf numFmtId="164" fontId="32" fillId="25" borderId="58" xfId="81" applyNumberFormat="1" applyFont="1" applyFill="1" applyBorder="1" applyAlignment="1" applyProtection="1">
      <alignment horizontal="center" vertical="top"/>
    </xf>
    <xf numFmtId="164" fontId="32" fillId="26" borderId="47" xfId="81" applyNumberFormat="1" applyFont="1" applyFill="1" applyBorder="1" applyAlignment="1" applyProtection="1">
      <alignment horizontal="center" vertical="top"/>
    </xf>
    <xf numFmtId="164" fontId="32" fillId="26" borderId="58" xfId="81" applyNumberFormat="1" applyFont="1" applyFill="1" applyBorder="1" applyAlignment="1" applyProtection="1">
      <alignment horizontal="center" vertical="top"/>
    </xf>
    <xf numFmtId="166" fontId="32" fillId="0" borderId="47" xfId="81" applyNumberFormat="1" applyFont="1" applyFill="1" applyBorder="1" applyAlignment="1" applyProtection="1">
      <alignment horizontal="center" vertical="top"/>
      <protection locked="0"/>
    </xf>
    <xf numFmtId="166" fontId="32" fillId="0" borderId="58" xfId="81" applyNumberFormat="1" applyFont="1" applyFill="1" applyBorder="1" applyAlignment="1" applyProtection="1">
      <alignment horizontal="center" vertical="top"/>
      <protection locked="0"/>
    </xf>
    <xf numFmtId="0" fontId="32" fillId="0" borderId="11" xfId="0" quotePrefix="1" applyNumberFormat="1" applyFont="1" applyFill="1" applyBorder="1" applyAlignment="1" applyProtection="1">
      <alignment vertical="top"/>
    </xf>
    <xf numFmtId="0" fontId="38" fillId="0" borderId="0" xfId="0" applyFont="1" applyFill="1" applyProtection="1">
      <protection locked="0"/>
    </xf>
    <xf numFmtId="164" fontId="32" fillId="27" borderId="24" xfId="81" applyNumberFormat="1" applyFont="1" applyFill="1" applyBorder="1" applyAlignment="1" applyProtection="1">
      <alignment horizontal="center" vertical="top"/>
    </xf>
    <xf numFmtId="164" fontId="32" fillId="27" borderId="44" xfId="81" applyNumberFormat="1" applyFont="1" applyFill="1" applyBorder="1" applyAlignment="1" applyProtection="1">
      <alignment horizontal="center" vertical="top"/>
    </xf>
    <xf numFmtId="0" fontId="32" fillId="26" borderId="18" xfId="0" applyFont="1" applyFill="1" applyBorder="1" applyAlignment="1" applyProtection="1">
      <alignment horizontal="left" vertical="top" wrapText="1" indent="1"/>
    </xf>
    <xf numFmtId="164" fontId="32" fillId="26" borderId="25" xfId="81" applyNumberFormat="1" applyFont="1" applyFill="1" applyBorder="1" applyAlignment="1" applyProtection="1">
      <alignment horizontal="center" vertical="top"/>
    </xf>
    <xf numFmtId="164" fontId="32" fillId="26" borderId="46" xfId="81" applyNumberFormat="1" applyFont="1" applyFill="1" applyBorder="1" applyAlignment="1" applyProtection="1">
      <alignment horizontal="center" vertical="top"/>
    </xf>
    <xf numFmtId="164" fontId="32" fillId="26" borderId="33" xfId="81" applyNumberFormat="1" applyFont="1" applyFill="1" applyBorder="1" applyAlignment="1" applyProtection="1">
      <alignment horizontal="center" vertical="top"/>
    </xf>
    <xf numFmtId="0" fontId="33" fillId="0" borderId="0" xfId="126" applyFont="1" applyFill="1" applyBorder="1" applyAlignment="1" applyProtection="1">
      <alignment horizontal="left" vertical="top" wrapText="1"/>
    </xf>
    <xf numFmtId="164" fontId="32" fillId="0" borderId="0" xfId="0" applyNumberFormat="1" applyFont="1" applyProtection="1">
      <protection locked="0"/>
    </xf>
    <xf numFmtId="0" fontId="32" fillId="26" borderId="0" xfId="0" applyFont="1" applyFill="1" applyAlignment="1" applyProtection="1">
      <alignment horizontal="left"/>
    </xf>
    <xf numFmtId="49" fontId="32" fillId="26" borderId="0" xfId="0" applyNumberFormat="1" applyFont="1" applyFill="1" applyAlignment="1" applyProtection="1">
      <alignment horizontal="left"/>
    </xf>
    <xf numFmtId="0" fontId="32" fillId="0" borderId="0" xfId="0" applyFont="1"/>
    <xf numFmtId="0" fontId="33" fillId="28" borderId="10" xfId="0" applyFont="1" applyFill="1" applyBorder="1" applyAlignment="1" applyProtection="1">
      <alignment horizontal="center"/>
    </xf>
    <xf numFmtId="0" fontId="32" fillId="0" borderId="10" xfId="0" applyFont="1" applyBorder="1" applyAlignment="1" applyProtection="1">
      <alignment horizontal="center"/>
    </xf>
    <xf numFmtId="0" fontId="33" fillId="28" borderId="74" xfId="0" applyFont="1" applyFill="1" applyBorder="1" applyAlignment="1" applyProtection="1">
      <alignment horizontal="left" indent="1"/>
    </xf>
    <xf numFmtId="0" fontId="32" fillId="0" borderId="75" xfId="0" applyFont="1" applyBorder="1" applyAlignment="1" applyProtection="1">
      <alignment horizontal="left" wrapText="1" indent="3"/>
      <protection locked="0"/>
    </xf>
    <xf numFmtId="0" fontId="32" fillId="0" borderId="75" xfId="0" applyFont="1" applyBorder="1" applyAlignment="1" applyProtection="1">
      <alignment horizontal="left" indent="2"/>
    </xf>
    <xf numFmtId="0" fontId="32" fillId="0" borderId="82" xfId="0" applyFont="1" applyBorder="1" applyAlignment="1" applyProtection="1">
      <alignment horizontal="left" indent="2"/>
    </xf>
    <xf numFmtId="0" fontId="32" fillId="0" borderId="80" xfId="0" applyFont="1" applyBorder="1" applyAlignment="1" applyProtection="1">
      <alignment horizontal="left" indent="2"/>
    </xf>
    <xf numFmtId="0" fontId="33" fillId="28" borderId="29" xfId="0" applyFont="1" applyFill="1" applyBorder="1" applyAlignment="1" applyProtection="1">
      <alignment horizontal="center"/>
    </xf>
    <xf numFmtId="0" fontId="32" fillId="0" borderId="0" xfId="0" applyFont="1" applyBorder="1" applyAlignment="1"/>
    <xf numFmtId="0" fontId="32" fillId="0" borderId="29" xfId="0" applyFont="1" applyBorder="1" applyAlignment="1" applyProtection="1">
      <alignment horizontal="center"/>
    </xf>
    <xf numFmtId="0" fontId="32" fillId="0" borderId="0" xfId="0" applyFont="1" applyAlignment="1">
      <alignment horizontal="center"/>
    </xf>
    <xf numFmtId="0" fontId="33" fillId="29" borderId="56" xfId="0" applyFont="1" applyFill="1" applyBorder="1" applyAlignment="1" applyProtection="1">
      <alignment horizontal="left" indent="1"/>
    </xf>
    <xf numFmtId="0" fontId="32" fillId="28" borderId="76" xfId="0" applyFont="1" applyFill="1" applyBorder="1" applyAlignment="1" applyProtection="1">
      <alignment horizontal="left"/>
    </xf>
    <xf numFmtId="0" fontId="32" fillId="29" borderId="76" xfId="0" applyFont="1" applyFill="1" applyBorder="1" applyAlignment="1" applyProtection="1">
      <alignment horizontal="left" indent="2"/>
    </xf>
    <xf numFmtId="0" fontId="32" fillId="28" borderId="79" xfId="0" applyFont="1" applyFill="1" applyBorder="1" applyAlignment="1" applyProtection="1">
      <alignment horizontal="left"/>
    </xf>
    <xf numFmtId="0" fontId="32" fillId="28" borderId="81" xfId="0" applyFont="1" applyFill="1" applyBorder="1" applyAlignment="1" applyProtection="1">
      <alignment horizontal="left"/>
    </xf>
    <xf numFmtId="0" fontId="32" fillId="29" borderId="77" xfId="0" applyFont="1" applyFill="1" applyBorder="1" applyAlignment="1" applyProtection="1">
      <alignment horizontal="left" indent="2"/>
    </xf>
    <xf numFmtId="0" fontId="32" fillId="24" borderId="76" xfId="324" applyFont="1" applyFill="1" applyBorder="1" applyAlignment="1" applyProtection="1">
      <alignment horizontal="left"/>
    </xf>
    <xf numFmtId="0" fontId="32" fillId="0" borderId="0" xfId="0" applyFont="1" applyFill="1" applyBorder="1" applyAlignment="1"/>
    <xf numFmtId="0" fontId="32" fillId="0" borderId="0" xfId="0" applyFont="1" applyFill="1"/>
    <xf numFmtId="0" fontId="32" fillId="28" borderId="34" xfId="0" applyFont="1" applyFill="1" applyBorder="1" applyAlignment="1" applyProtection="1">
      <alignment horizontal="left"/>
    </xf>
    <xf numFmtId="0" fontId="32" fillId="28" borderId="33" xfId="0" applyFont="1" applyFill="1" applyBorder="1" applyAlignment="1" applyProtection="1">
      <alignment horizontal="left"/>
    </xf>
    <xf numFmtId="0" fontId="32" fillId="0" borderId="0" xfId="126" applyFont="1" applyFill="1" applyAlignment="1" applyProtection="1"/>
    <xf numFmtId="0" fontId="32" fillId="0" borderId="0" xfId="126" applyFont="1" applyBorder="1" applyAlignment="1" applyProtection="1">
      <alignment horizontal="left"/>
    </xf>
    <xf numFmtId="0" fontId="32" fillId="0" borderId="0" xfId="125" applyFont="1" applyFill="1" applyAlignment="1" applyProtection="1"/>
    <xf numFmtId="49" fontId="32" fillId="0" borderId="66" xfId="125" applyNumberFormat="1" applyFont="1" applyBorder="1" applyAlignment="1" applyProtection="1">
      <alignment horizontal="right"/>
    </xf>
    <xf numFmtId="49" fontId="32" fillId="0" borderId="67" xfId="126" applyNumberFormat="1" applyFont="1" applyBorder="1" applyAlignment="1" applyProtection="1">
      <alignment horizontal="left" vertical="top" indent="1"/>
    </xf>
    <xf numFmtId="0" fontId="32" fillId="0" borderId="27" xfId="126" applyFont="1" applyBorder="1" applyAlignment="1" applyProtection="1"/>
    <xf numFmtId="49" fontId="32" fillId="0" borderId="68" xfId="125" applyNumberFormat="1" applyFont="1" applyFill="1" applyBorder="1" applyAlignment="1" applyProtection="1">
      <alignment horizontal="right"/>
    </xf>
    <xf numFmtId="0" fontId="32" fillId="0" borderId="44" xfId="126" applyFont="1" applyFill="1" applyBorder="1" applyAlignment="1" applyProtection="1">
      <alignment horizontal="left" vertical="top" indent="1"/>
    </xf>
    <xf numFmtId="0" fontId="32" fillId="0" borderId="44" xfId="126" applyFont="1" applyFill="1" applyBorder="1" applyAlignment="1" applyProtection="1">
      <alignment horizontal="left" vertical="top" wrapText="1" indent="1"/>
    </xf>
    <xf numFmtId="49" fontId="32" fillId="0" borderId="68" xfId="125" applyNumberFormat="1" applyFont="1" applyBorder="1" applyAlignment="1" applyProtection="1">
      <alignment horizontal="right"/>
    </xf>
    <xf numFmtId="49" fontId="32" fillId="26" borderId="68" xfId="125" applyNumberFormat="1" applyFont="1" applyFill="1" applyBorder="1" applyAlignment="1" applyProtection="1">
      <alignment horizontal="right"/>
    </xf>
    <xf numFmtId="0" fontId="32" fillId="26" borderId="45" xfId="126" applyFont="1" applyFill="1" applyBorder="1" applyAlignment="1" applyProtection="1">
      <alignment horizontal="left" vertical="top" indent="1"/>
    </xf>
    <xf numFmtId="49" fontId="32" fillId="0" borderId="69" xfId="125" applyNumberFormat="1" applyFont="1" applyBorder="1" applyAlignment="1" applyProtection="1">
      <alignment horizontal="right"/>
    </xf>
    <xf numFmtId="0" fontId="32" fillId="26" borderId="44" xfId="125" applyFont="1" applyFill="1" applyBorder="1" applyAlignment="1" applyProtection="1">
      <alignment horizontal="left" vertical="top" indent="1"/>
    </xf>
    <xf numFmtId="49" fontId="32" fillId="0" borderId="69" xfId="125" applyNumberFormat="1" applyFont="1" applyFill="1" applyBorder="1" applyAlignment="1" applyProtection="1">
      <alignment horizontal="right"/>
    </xf>
    <xf numFmtId="0" fontId="32" fillId="0" borderId="26" xfId="0" applyNumberFormat="1" applyFont="1" applyFill="1" applyBorder="1" applyAlignment="1" applyProtection="1">
      <alignment vertical="top"/>
    </xf>
    <xf numFmtId="0" fontId="32" fillId="0" borderId="32" xfId="125" applyFont="1" applyFill="1" applyBorder="1" applyAlignment="1" applyProtection="1">
      <alignment horizontal="left" vertical="top" indent="1"/>
    </xf>
    <xf numFmtId="49" fontId="32" fillId="26" borderId="72" xfId="125" applyNumberFormat="1" applyFont="1" applyFill="1" applyBorder="1" applyAlignment="1" applyProtection="1">
      <alignment horizontal="right"/>
    </xf>
    <xf numFmtId="0" fontId="32" fillId="26" borderId="34" xfId="0" applyNumberFormat="1" applyFont="1" applyFill="1" applyBorder="1" applyAlignment="1" applyProtection="1">
      <alignment vertical="top"/>
    </xf>
    <xf numFmtId="0" fontId="32" fillId="26" borderId="45" xfId="125" applyFont="1" applyFill="1" applyBorder="1" applyAlignment="1" applyProtection="1">
      <alignment horizontal="left" vertical="top" indent="1"/>
    </xf>
    <xf numFmtId="0" fontId="33" fillId="0" borderId="68" xfId="126" applyFont="1" applyFill="1" applyBorder="1" applyAlignment="1" applyProtection="1"/>
    <xf numFmtId="0" fontId="32" fillId="0" borderId="0" xfId="125" applyFont="1" applyBorder="1" applyAlignment="1" applyProtection="1"/>
    <xf numFmtId="0" fontId="32" fillId="0" borderId="44" xfId="125" applyFont="1" applyBorder="1" applyAlignment="1" applyProtection="1"/>
    <xf numFmtId="49" fontId="32" fillId="26" borderId="70" xfId="125" applyNumberFormat="1" applyFont="1" applyFill="1" applyBorder="1" applyAlignment="1" applyProtection="1">
      <alignment horizontal="right"/>
    </xf>
    <xf numFmtId="0" fontId="32" fillId="26" borderId="33" xfId="0" applyNumberFormat="1" applyFont="1" applyFill="1" applyBorder="1" applyAlignment="1" applyProtection="1">
      <alignment vertical="top"/>
    </xf>
    <xf numFmtId="0" fontId="32" fillId="26" borderId="46" xfId="125" applyFont="1" applyFill="1" applyBorder="1" applyAlignment="1" applyProtection="1">
      <alignment horizontal="left" vertical="top" indent="1"/>
    </xf>
    <xf numFmtId="0" fontId="33" fillId="0" borderId="0" xfId="126" applyFont="1" applyFill="1" applyAlignment="1" applyProtection="1">
      <protection locked="0"/>
    </xf>
    <xf numFmtId="0" fontId="33" fillId="0" borderId="0" xfId="126" applyFont="1" applyFill="1" applyBorder="1" applyAlignment="1" applyProtection="1">
      <alignment vertical="top"/>
    </xf>
    <xf numFmtId="0" fontId="32" fillId="0" borderId="29" xfId="125" applyFont="1" applyBorder="1" applyAlignment="1" applyProtection="1">
      <alignment horizontal="center"/>
    </xf>
    <xf numFmtId="0" fontId="32" fillId="0" borderId="39" xfId="125" applyFont="1" applyBorder="1" applyAlignment="1" applyProtection="1">
      <alignment horizontal="center"/>
    </xf>
    <xf numFmtId="0" fontId="32" fillId="0" borderId="40" xfId="125" applyFont="1" applyBorder="1" applyAlignment="1" applyProtection="1">
      <alignment horizontal="center"/>
    </xf>
    <xf numFmtId="0" fontId="32" fillId="0" borderId="53" xfId="125" applyFont="1" applyBorder="1" applyAlignment="1" applyProtection="1">
      <alignment horizontal="center"/>
    </xf>
    <xf numFmtId="0" fontId="32" fillId="0" borderId="52" xfId="125" applyFont="1" applyBorder="1" applyAlignment="1" applyProtection="1">
      <alignment horizontal="center"/>
    </xf>
    <xf numFmtId="0" fontId="39" fillId="0" borderId="60" xfId="125" applyFont="1" applyFill="1" applyBorder="1" applyAlignment="1" applyProtection="1">
      <alignment horizontal="center"/>
    </xf>
    <xf numFmtId="0" fontId="39" fillId="0" borderId="56" xfId="125" applyFont="1" applyFill="1" applyBorder="1" applyAlignment="1" applyProtection="1">
      <alignment horizontal="center"/>
    </xf>
    <xf numFmtId="0" fontId="39" fillId="0" borderId="61" xfId="125" applyFont="1" applyFill="1" applyBorder="1" applyAlignment="1" applyProtection="1">
      <alignment horizontal="center"/>
    </xf>
    <xf numFmtId="0" fontId="32" fillId="26" borderId="62" xfId="91" applyNumberFormat="1" applyFont="1" applyFill="1" applyBorder="1" applyAlignment="1" applyProtection="1">
      <alignment vertical="top"/>
    </xf>
    <xf numFmtId="0" fontId="32" fillId="26" borderId="26" xfId="91" applyNumberFormat="1" applyFont="1" applyFill="1" applyBorder="1" applyAlignment="1" applyProtection="1">
      <alignment vertical="top"/>
    </xf>
    <xf numFmtId="0" fontId="32" fillId="26" borderId="32" xfId="91" applyNumberFormat="1" applyFont="1" applyFill="1" applyBorder="1" applyAlignment="1" applyProtection="1">
      <alignment vertical="top"/>
    </xf>
    <xf numFmtId="164" fontId="32" fillId="0" borderId="30" xfId="81" applyNumberFormat="1" applyFont="1" applyFill="1" applyBorder="1" applyAlignment="1" applyProtection="1">
      <alignment horizontal="center" vertical="top"/>
      <protection locked="0"/>
    </xf>
    <xf numFmtId="164" fontId="32" fillId="0" borderId="0" xfId="81" applyNumberFormat="1" applyFont="1" applyFill="1" applyBorder="1" applyAlignment="1" applyProtection="1">
      <alignment horizontal="center" vertical="top"/>
      <protection locked="0"/>
    </xf>
    <xf numFmtId="164" fontId="32" fillId="0" borderId="30" xfId="92" applyNumberFormat="1" applyFont="1" applyFill="1" applyBorder="1" applyAlignment="1" applyProtection="1">
      <alignment vertical="top"/>
      <protection locked="0"/>
    </xf>
    <xf numFmtId="164" fontId="32" fillId="0" borderId="0" xfId="81" applyNumberFormat="1" applyFont="1" applyFill="1" applyBorder="1" applyAlignment="1" applyProtection="1">
      <alignment vertical="top"/>
      <protection locked="0"/>
    </xf>
    <xf numFmtId="164" fontId="32" fillId="27" borderId="0" xfId="91" applyNumberFormat="1" applyFont="1" applyFill="1" applyBorder="1" applyAlignment="1" applyProtection="1">
      <alignment vertical="top"/>
    </xf>
    <xf numFmtId="164" fontId="32" fillId="27" borderId="44" xfId="91" applyNumberFormat="1" applyFont="1" applyFill="1" applyBorder="1" applyAlignment="1" applyProtection="1">
      <alignment vertical="top"/>
    </xf>
    <xf numFmtId="164" fontId="32" fillId="27" borderId="0" xfId="81" applyNumberFormat="1" applyFont="1" applyFill="1" applyBorder="1" applyAlignment="1" applyProtection="1">
      <alignment horizontal="center" vertical="top"/>
    </xf>
    <xf numFmtId="0" fontId="32" fillId="26" borderId="50" xfId="91" applyNumberFormat="1" applyFont="1" applyFill="1" applyBorder="1" applyAlignment="1" applyProtection="1">
      <alignment vertical="top"/>
    </xf>
    <xf numFmtId="0" fontId="32" fillId="26" borderId="34" xfId="81" applyNumberFormat="1" applyFont="1" applyFill="1" applyBorder="1" applyAlignment="1" applyProtection="1">
      <alignment vertical="top"/>
    </xf>
    <xf numFmtId="0" fontId="32" fillId="26" borderId="45" xfId="81" applyNumberFormat="1" applyFont="1" applyFill="1" applyBorder="1" applyAlignment="1" applyProtection="1">
      <alignment vertical="top"/>
    </xf>
    <xf numFmtId="0" fontId="32" fillId="26" borderId="30" xfId="91" applyNumberFormat="1" applyFont="1" applyFill="1" applyBorder="1" applyAlignment="1" applyProtection="1">
      <alignment vertical="top"/>
    </xf>
    <xf numFmtId="0" fontId="32" fillId="26" borderId="44" xfId="91" applyNumberFormat="1" applyFont="1" applyFill="1" applyBorder="1" applyAlignment="1" applyProtection="1">
      <alignment vertical="top"/>
    </xf>
    <xf numFmtId="164" fontId="32" fillId="0" borderId="30" xfId="81" applyNumberFormat="1" applyFont="1" applyFill="1" applyBorder="1" applyAlignment="1" applyProtection="1">
      <alignment vertical="top"/>
      <protection locked="0"/>
    </xf>
    <xf numFmtId="164" fontId="32" fillId="27" borderId="0" xfId="81" applyNumberFormat="1" applyFont="1" applyFill="1" applyBorder="1" applyAlignment="1" applyProtection="1">
      <alignment vertical="top"/>
    </xf>
    <xf numFmtId="0" fontId="32" fillId="26" borderId="30" xfId="126" applyNumberFormat="1" applyFont="1" applyFill="1" applyBorder="1" applyAlignment="1" applyProtection="1">
      <alignment horizontal="center" vertical="top"/>
    </xf>
    <xf numFmtId="0" fontId="32" fillId="26" borderId="0" xfId="126" applyNumberFormat="1" applyFont="1" applyFill="1" applyBorder="1" applyAlignment="1" applyProtection="1">
      <alignment horizontal="center" vertical="top"/>
    </xf>
    <xf numFmtId="0" fontId="32" fillId="26" borderId="44" xfId="126" applyNumberFormat="1" applyFont="1" applyFill="1" applyBorder="1" applyAlignment="1" applyProtection="1">
      <alignment horizontal="center" vertical="top"/>
    </xf>
    <xf numFmtId="3" fontId="32" fillId="0" borderId="55" xfId="126" applyNumberFormat="1" applyFont="1" applyFill="1" applyBorder="1" applyAlignment="1" applyProtection="1">
      <alignment horizontal="center" vertical="top"/>
      <protection locked="0"/>
    </xf>
    <xf numFmtId="3" fontId="32" fillId="0" borderId="19" xfId="126" applyNumberFormat="1" applyFont="1" applyFill="1" applyBorder="1" applyAlignment="1" applyProtection="1">
      <alignment horizontal="center" vertical="top"/>
      <protection locked="0"/>
    </xf>
    <xf numFmtId="37" fontId="32" fillId="27" borderId="19" xfId="126" applyNumberFormat="1" applyFont="1" applyFill="1" applyBorder="1" applyAlignment="1" applyProtection="1">
      <alignment horizontal="center" vertical="top"/>
    </xf>
    <xf numFmtId="37" fontId="32" fillId="27" borderId="71" xfId="126" applyNumberFormat="1" applyFont="1" applyFill="1" applyBorder="1" applyAlignment="1" applyProtection="1">
      <alignment horizontal="center" vertical="top"/>
    </xf>
    <xf numFmtId="3" fontId="32" fillId="0" borderId="62" xfId="126" applyNumberFormat="1" applyFont="1" applyFill="1" applyBorder="1" applyAlignment="1" applyProtection="1">
      <alignment horizontal="center" vertical="top"/>
      <protection locked="0"/>
    </xf>
    <xf numFmtId="37" fontId="32" fillId="27" borderId="26" xfId="126" applyNumberFormat="1" applyFont="1" applyFill="1" applyBorder="1" applyAlignment="1" applyProtection="1">
      <alignment horizontal="center" vertical="top"/>
    </xf>
    <xf numFmtId="0" fontId="32" fillId="26" borderId="55" xfId="126" applyNumberFormat="1" applyFont="1" applyFill="1" applyBorder="1" applyAlignment="1" applyProtection="1">
      <alignment horizontal="center" vertical="top"/>
    </xf>
    <xf numFmtId="0" fontId="32" fillId="26" borderId="19" xfId="126" applyNumberFormat="1" applyFont="1" applyFill="1" applyBorder="1" applyAlignment="1" applyProtection="1">
      <alignment horizontal="center" vertical="top"/>
    </xf>
    <xf numFmtId="0" fontId="32" fillId="26" borderId="71" xfId="126" applyNumberFormat="1" applyFont="1" applyFill="1" applyBorder="1" applyAlignment="1" applyProtection="1">
      <alignment horizontal="center" vertical="top"/>
    </xf>
    <xf numFmtId="0" fontId="32" fillId="26" borderId="62" xfId="125" applyFont="1" applyFill="1" applyBorder="1" applyAlignment="1" applyProtection="1"/>
    <xf numFmtId="0" fontId="32" fillId="26" borderId="26" xfId="125" applyFont="1" applyFill="1" applyBorder="1" applyAlignment="1" applyProtection="1"/>
    <xf numFmtId="0" fontId="32" fillId="26" borderId="32" xfId="125" applyFont="1" applyFill="1" applyBorder="1" applyAlignment="1" applyProtection="1"/>
    <xf numFmtId="164" fontId="32" fillId="26" borderId="26" xfId="91" applyNumberFormat="1" applyFont="1" applyFill="1" applyBorder="1" applyAlignment="1" applyProtection="1"/>
    <xf numFmtId="0" fontId="32" fillId="26" borderId="26" xfId="0" applyFont="1" applyFill="1" applyBorder="1" applyProtection="1"/>
    <xf numFmtId="0" fontId="32" fillId="25" borderId="30" xfId="125" applyFont="1" applyFill="1" applyBorder="1" applyAlignment="1" applyProtection="1"/>
    <xf numFmtId="0" fontId="32" fillId="25" borderId="0" xfId="125" applyFont="1" applyFill="1" applyBorder="1" applyAlignment="1" applyProtection="1"/>
    <xf numFmtId="167" fontId="32" fillId="27" borderId="0" xfId="125" applyNumberFormat="1" applyFont="1" applyFill="1" applyAlignment="1" applyProtection="1"/>
    <xf numFmtId="0" fontId="32" fillId="26" borderId="41" xfId="126" applyNumberFormat="1" applyFont="1" applyFill="1" applyBorder="1" applyAlignment="1" applyProtection="1">
      <alignment horizontal="center" vertical="top"/>
    </xf>
    <xf numFmtId="0" fontId="32" fillId="26" borderId="33" xfId="126" applyNumberFormat="1" applyFont="1" applyFill="1" applyBorder="1" applyAlignment="1" applyProtection="1">
      <alignment horizontal="center" vertical="top"/>
    </xf>
    <xf numFmtId="0" fontId="32" fillId="26" borderId="46" xfId="126" applyNumberFormat="1" applyFont="1" applyFill="1" applyBorder="1" applyAlignment="1" applyProtection="1">
      <alignment horizontal="center" vertical="top"/>
    </xf>
    <xf numFmtId="49" fontId="33" fillId="26" borderId="0" xfId="125" applyNumberFormat="1" applyFont="1" applyFill="1" applyAlignment="1" applyProtection="1">
      <alignment horizontal="left"/>
    </xf>
    <xf numFmtId="0" fontId="33" fillId="0" borderId="0" xfId="126" applyFont="1" applyAlignment="1" applyProtection="1">
      <alignment horizontal="left"/>
    </xf>
    <xf numFmtId="0" fontId="33" fillId="0" borderId="0" xfId="126" applyFont="1" applyProtection="1"/>
    <xf numFmtId="0" fontId="33" fillId="0" borderId="0" xfId="126" applyFont="1" applyFill="1" applyAlignment="1"/>
    <xf numFmtId="0" fontId="33" fillId="0" borderId="0" xfId="126" applyFont="1"/>
    <xf numFmtId="0" fontId="33" fillId="0" borderId="0" xfId="0" applyFont="1" applyProtection="1">
      <protection locked="0"/>
    </xf>
    <xf numFmtId="0" fontId="36" fillId="0" borderId="0" xfId="0" applyFont="1" applyProtection="1"/>
    <xf numFmtId="0" fontId="33" fillId="0" borderId="0" xfId="0" applyFont="1" applyAlignment="1" applyProtection="1">
      <alignment horizontal="center"/>
    </xf>
    <xf numFmtId="0" fontId="32" fillId="0" borderId="0" xfId="0" applyFont="1" applyAlignment="1" applyProtection="1"/>
    <xf numFmtId="0" fontId="33" fillId="0" borderId="0" xfId="0" applyFont="1" applyFill="1" applyAlignment="1" applyProtection="1">
      <alignment horizontal="center"/>
    </xf>
    <xf numFmtId="0" fontId="33" fillId="24" borderId="39" xfId="0" applyFont="1" applyFill="1" applyBorder="1" applyAlignment="1" applyProtection="1">
      <alignment horizontal="center"/>
    </xf>
    <xf numFmtId="0" fontId="32" fillId="0" borderId="16" xfId="125" applyFont="1" applyBorder="1" applyAlignment="1" applyProtection="1">
      <alignment wrapText="1"/>
    </xf>
    <xf numFmtId="0" fontId="32" fillId="0" borderId="32" xfId="0" applyFont="1" applyBorder="1" applyAlignment="1" applyProtection="1">
      <alignment wrapText="1"/>
    </xf>
    <xf numFmtId="0" fontId="32" fillId="0" borderId="0" xfId="0" applyFont="1" applyFill="1" applyAlignment="1" applyProtection="1"/>
    <xf numFmtId="0" fontId="33" fillId="0" borderId="0" xfId="126" applyFont="1" applyFill="1" applyBorder="1" applyAlignment="1" applyProtection="1">
      <alignment vertical="top" wrapText="1"/>
    </xf>
    <xf numFmtId="0" fontId="33" fillId="0" borderId="16" xfId="0" applyFont="1" applyBorder="1" applyAlignment="1" applyProtection="1">
      <alignment vertical="top"/>
    </xf>
    <xf numFmtId="0" fontId="33" fillId="0" borderId="26" xfId="0" applyFont="1" applyBorder="1" applyAlignment="1" applyProtection="1">
      <alignment vertical="top"/>
    </xf>
    <xf numFmtId="0" fontId="33" fillId="0" borderId="22" xfId="0" applyFont="1" applyBorder="1" applyAlignment="1" applyProtection="1">
      <alignment vertical="top"/>
    </xf>
    <xf numFmtId="0" fontId="33" fillId="0" borderId="34" xfId="0" applyFont="1" applyBorder="1" applyAlignment="1" applyProtection="1">
      <alignment vertical="top"/>
    </xf>
    <xf numFmtId="0" fontId="33" fillId="0" borderId="16" xfId="0" applyFont="1" applyBorder="1" applyAlignment="1" applyProtection="1">
      <alignment vertical="top" wrapText="1"/>
    </xf>
    <xf numFmtId="0" fontId="41" fillId="0" borderId="18" xfId="0" applyFont="1" applyBorder="1" applyAlignment="1" applyProtection="1">
      <alignment vertical="top"/>
    </xf>
    <xf numFmtId="0" fontId="33" fillId="0" borderId="17" xfId="0" applyFont="1" applyBorder="1" applyAlignment="1" applyProtection="1">
      <alignment vertical="top" wrapText="1"/>
    </xf>
    <xf numFmtId="0" fontId="33" fillId="24" borderId="29" xfId="0" applyFont="1" applyFill="1" applyBorder="1" applyAlignment="1" applyProtection="1"/>
    <xf numFmtId="0" fontId="33" fillId="24" borderId="39" xfId="0" applyFont="1" applyFill="1" applyBorder="1" applyAlignment="1" applyProtection="1"/>
    <xf numFmtId="0" fontId="33" fillId="30" borderId="29" xfId="0" applyFont="1" applyFill="1" applyBorder="1" applyAlignment="1" applyProtection="1">
      <alignment vertical="center" wrapText="1"/>
    </xf>
    <xf numFmtId="0" fontId="33" fillId="30" borderId="29" xfId="0" applyFont="1" applyFill="1" applyBorder="1" applyAlignment="1" applyProtection="1">
      <alignment vertical="center"/>
    </xf>
    <xf numFmtId="0" fontId="32" fillId="30" borderId="39" xfId="0" applyFont="1" applyFill="1" applyBorder="1" applyAlignment="1" applyProtection="1">
      <alignment vertical="center"/>
    </xf>
    <xf numFmtId="0" fontId="33" fillId="30" borderId="39" xfId="0" applyFont="1" applyFill="1" applyBorder="1" applyAlignment="1" applyProtection="1">
      <alignment vertical="center"/>
    </xf>
    <xf numFmtId="0" fontId="32" fillId="30" borderId="40" xfId="0" applyFont="1" applyFill="1" applyBorder="1" applyAlignment="1" applyProtection="1">
      <alignment vertical="center"/>
    </xf>
    <xf numFmtId="0" fontId="33" fillId="31" borderId="35" xfId="0" applyFont="1" applyFill="1" applyBorder="1" applyAlignment="1" applyProtection="1"/>
    <xf numFmtId="0" fontId="33" fillId="31" borderId="36" xfId="0" applyFont="1" applyFill="1" applyBorder="1" applyAlignment="1" applyProtection="1">
      <alignment horizontal="right"/>
    </xf>
    <xf numFmtId="0" fontId="33" fillId="31" borderId="35" xfId="0" applyFont="1" applyFill="1" applyBorder="1" applyAlignment="1" applyProtection="1">
      <alignment horizontal="right"/>
    </xf>
    <xf numFmtId="0" fontId="33" fillId="31" borderId="27" xfId="0" applyFont="1" applyFill="1" applyBorder="1" applyAlignment="1" applyProtection="1">
      <alignment vertical="center"/>
    </xf>
    <xf numFmtId="0" fontId="33" fillId="31" borderId="36" xfId="0" applyFont="1" applyFill="1" applyBorder="1" applyAlignment="1" applyProtection="1">
      <alignment horizontal="right" vertical="center"/>
    </xf>
    <xf numFmtId="0" fontId="33" fillId="31" borderId="27" xfId="0" applyFont="1" applyFill="1" applyBorder="1" applyAlignment="1" applyProtection="1">
      <alignment horizontal="right" vertical="center"/>
    </xf>
    <xf numFmtId="0" fontId="33" fillId="24" borderId="40" xfId="0" applyFont="1" applyFill="1" applyBorder="1" applyAlignment="1" applyProtection="1"/>
    <xf numFmtId="0" fontId="32" fillId="26" borderId="67" xfId="0" applyFont="1" applyFill="1" applyBorder="1" applyAlignment="1" applyProtection="1">
      <alignment vertical="center" wrapText="1"/>
    </xf>
    <xf numFmtId="0" fontId="33" fillId="0" borderId="0" xfId="0" applyFont="1" applyFill="1" applyAlignment="1" applyProtection="1">
      <alignment vertical="center"/>
    </xf>
    <xf numFmtId="0" fontId="33" fillId="0" borderId="0" xfId="0" applyFont="1" applyAlignment="1" applyProtection="1">
      <alignment vertical="center"/>
    </xf>
    <xf numFmtId="0" fontId="32" fillId="30" borderId="39" xfId="0" applyFont="1" applyFill="1" applyBorder="1" applyAlignment="1" applyProtection="1">
      <alignment vertical="center" wrapText="1"/>
    </xf>
    <xf numFmtId="0" fontId="32" fillId="30" borderId="40" xfId="0" applyFont="1" applyFill="1" applyBorder="1" applyAlignment="1" applyProtection="1">
      <alignment vertical="center" wrapText="1"/>
    </xf>
    <xf numFmtId="0" fontId="33" fillId="30" borderId="39" xfId="0" applyFont="1" applyFill="1" applyBorder="1" applyAlignment="1" applyProtection="1">
      <alignment horizontal="left" vertical="center"/>
    </xf>
    <xf numFmtId="0" fontId="33" fillId="31" borderId="39" xfId="0" applyFont="1" applyFill="1" applyBorder="1" applyAlignment="1" applyProtection="1"/>
    <xf numFmtId="0" fontId="33" fillId="31" borderId="29" xfId="0" applyFont="1" applyFill="1" applyBorder="1" applyAlignment="1" applyProtection="1">
      <alignment horizontal="right"/>
    </xf>
    <xf numFmtId="0" fontId="33" fillId="31" borderId="39" xfId="0" applyFont="1" applyFill="1" applyBorder="1" applyAlignment="1" applyProtection="1">
      <alignment horizontal="right"/>
    </xf>
    <xf numFmtId="0" fontId="33" fillId="31" borderId="39" xfId="0" applyFont="1" applyFill="1" applyBorder="1" applyAlignment="1" applyProtection="1">
      <alignment horizontal="left"/>
    </xf>
    <xf numFmtId="0" fontId="30" fillId="0" borderId="0" xfId="0" applyNumberFormat="1" applyFont="1" applyFill="1" applyAlignment="1" applyProtection="1">
      <alignment vertical="center"/>
    </xf>
    <xf numFmtId="0" fontId="30" fillId="0" borderId="0" xfId="0" applyFont="1" applyAlignment="1" applyProtection="1">
      <alignment vertical="center"/>
    </xf>
    <xf numFmtId="0" fontId="31" fillId="0" borderId="0" xfId="0" applyFont="1" applyAlignment="1" applyProtection="1">
      <alignment horizontal="right" vertical="center"/>
    </xf>
    <xf numFmtId="0" fontId="31" fillId="0" borderId="0" xfId="0" applyFont="1" applyAlignment="1" applyProtection="1">
      <alignment vertical="center"/>
    </xf>
    <xf numFmtId="0" fontId="32" fillId="29" borderId="78" xfId="0" applyFont="1" applyFill="1" applyBorder="1" applyAlignment="1" applyProtection="1"/>
    <xf numFmtId="0" fontId="32" fillId="29" borderId="61" xfId="0" applyFont="1" applyFill="1" applyBorder="1" applyAlignment="1" applyProtection="1"/>
    <xf numFmtId="0" fontId="32" fillId="0" borderId="78" xfId="0" applyFont="1" applyBorder="1" applyAlignment="1" applyProtection="1">
      <alignment wrapText="1"/>
      <protection locked="0"/>
    </xf>
    <xf numFmtId="0" fontId="40" fillId="0" borderId="0" xfId="0" applyFont="1" applyFill="1" applyAlignment="1" applyProtection="1">
      <alignment vertical="center"/>
    </xf>
    <xf numFmtId="0" fontId="40" fillId="0" borderId="0" xfId="0" applyFont="1" applyAlignment="1" applyProtection="1">
      <alignment vertical="center"/>
    </xf>
    <xf numFmtId="0" fontId="33" fillId="0" borderId="11" xfId="0" applyFont="1" applyBorder="1" applyAlignment="1" applyProtection="1">
      <alignment vertical="top"/>
    </xf>
    <xf numFmtId="0" fontId="33" fillId="0" borderId="0" xfId="0" applyFont="1" applyBorder="1" applyAlignment="1" applyProtection="1">
      <alignment vertical="top"/>
    </xf>
    <xf numFmtId="0" fontId="33" fillId="0" borderId="26" xfId="0" applyFont="1" applyBorder="1" applyAlignment="1" applyProtection="1">
      <alignment vertical="top" wrapText="1"/>
    </xf>
    <xf numFmtId="0" fontId="41" fillId="0" borderId="0" xfId="0" applyFont="1" applyBorder="1" applyAlignment="1" applyProtection="1">
      <alignment vertical="top"/>
    </xf>
    <xf numFmtId="0" fontId="33" fillId="31" borderId="29" xfId="125" applyFont="1" applyFill="1" applyBorder="1" applyAlignment="1" applyProtection="1"/>
    <xf numFmtId="0" fontId="33" fillId="30" borderId="29" xfId="125" applyFont="1" applyFill="1" applyBorder="1" applyAlignment="1" applyProtection="1">
      <alignment vertical="center"/>
    </xf>
    <xf numFmtId="0" fontId="33" fillId="24" borderId="29" xfId="125" applyFont="1" applyFill="1" applyBorder="1" applyAlignment="1" applyProtection="1"/>
    <xf numFmtId="0" fontId="32" fillId="24" borderId="39" xfId="0" applyFont="1" applyFill="1" applyBorder="1" applyAlignment="1" applyProtection="1"/>
    <xf numFmtId="0" fontId="32" fillId="24" borderId="40" xfId="0" applyFont="1" applyFill="1" applyBorder="1" applyAlignment="1" applyProtection="1"/>
    <xf numFmtId="0" fontId="33" fillId="31" borderId="36" xfId="125" applyFont="1" applyFill="1" applyBorder="1" applyAlignment="1" applyProtection="1">
      <alignment vertical="center"/>
    </xf>
    <xf numFmtId="0" fontId="33" fillId="31" borderId="29" xfId="125" applyFont="1" applyFill="1" applyBorder="1" applyAlignment="1" applyProtection="1">
      <alignment vertical="center"/>
    </xf>
    <xf numFmtId="0" fontId="33" fillId="31" borderId="39" xfId="125" applyFont="1" applyFill="1" applyBorder="1" applyAlignment="1" applyProtection="1">
      <alignment vertical="center"/>
    </xf>
    <xf numFmtId="0" fontId="33" fillId="31" borderId="40" xfId="125" applyFont="1" applyFill="1" applyBorder="1" applyAlignment="1" applyProtection="1">
      <alignment vertical="center"/>
    </xf>
    <xf numFmtId="0" fontId="33" fillId="31" borderId="39" xfId="125" applyFont="1" applyFill="1" applyBorder="1" applyAlignment="1" applyProtection="1">
      <alignment horizontal="right" vertical="center"/>
    </xf>
    <xf numFmtId="0" fontId="32" fillId="29" borderId="83" xfId="0" applyFont="1" applyFill="1" applyBorder="1" applyAlignment="1">
      <alignment vertical="top"/>
    </xf>
    <xf numFmtId="0" fontId="32" fillId="29" borderId="84" xfId="0" applyFont="1" applyFill="1" applyBorder="1" applyAlignment="1">
      <alignment vertical="top"/>
    </xf>
    <xf numFmtId="0" fontId="32" fillId="0" borderId="71" xfId="0" applyFont="1" applyFill="1" applyBorder="1" applyAlignment="1" applyProtection="1"/>
    <xf numFmtId="0" fontId="32" fillId="0" borderId="71" xfId="0" applyFont="1" applyFill="1" applyBorder="1" applyAlignment="1" applyProtection="1">
      <protection locked="0"/>
    </xf>
    <xf numFmtId="0" fontId="32" fillId="0" borderId="69" xfId="0" applyFont="1" applyFill="1" applyBorder="1" applyAlignment="1" applyProtection="1"/>
    <xf numFmtId="0" fontId="32" fillId="0" borderId="32" xfId="0" applyFont="1" applyFill="1" applyBorder="1" applyAlignment="1" applyProtection="1"/>
    <xf numFmtId="0" fontId="32" fillId="0" borderId="55" xfId="0" applyFont="1" applyFill="1" applyBorder="1" applyAlignment="1" applyProtection="1">
      <alignment vertical="top"/>
    </xf>
    <xf numFmtId="0" fontId="32" fillId="0" borderId="71" xfId="0" applyFont="1" applyFill="1" applyBorder="1" applyAlignment="1" applyProtection="1">
      <alignment vertical="top"/>
    </xf>
    <xf numFmtId="0" fontId="32" fillId="0" borderId="55" xfId="0" applyFont="1" applyFill="1" applyBorder="1" applyAlignment="1" applyProtection="1"/>
    <xf numFmtId="0" fontId="32" fillId="0" borderId="55" xfId="0" applyFont="1" applyFill="1" applyBorder="1" applyAlignment="1" applyProtection="1">
      <alignment vertical="top" wrapText="1"/>
      <protection locked="0"/>
    </xf>
    <xf numFmtId="0" fontId="32" fillId="0" borderId="71" xfId="0" applyFont="1" applyFill="1" applyBorder="1" applyAlignment="1" applyProtection="1">
      <alignment vertical="top" wrapText="1"/>
      <protection locked="0"/>
    </xf>
    <xf numFmtId="0" fontId="32" fillId="29" borderId="55" xfId="0" applyFont="1" applyFill="1" applyBorder="1" applyAlignment="1">
      <alignment wrapText="1"/>
    </xf>
    <xf numFmtId="0" fontId="32" fillId="29" borderId="71" xfId="0" applyFont="1" applyFill="1" applyBorder="1" applyAlignment="1">
      <alignment wrapText="1"/>
    </xf>
    <xf numFmtId="0" fontId="33" fillId="24" borderId="32" xfId="0" applyFont="1" applyFill="1" applyBorder="1" applyAlignment="1" applyProtection="1"/>
    <xf numFmtId="49" fontId="32" fillId="0" borderId="0" xfId="0" applyNumberFormat="1" applyFont="1" applyFill="1" applyAlignment="1" applyProtection="1">
      <alignment wrapText="1"/>
      <protection locked="0"/>
    </xf>
    <xf numFmtId="0" fontId="32" fillId="26" borderId="0" xfId="125" applyFont="1" applyFill="1" applyAlignment="1" applyProtection="1"/>
    <xf numFmtId="0" fontId="32" fillId="26" borderId="0" xfId="0" applyFont="1" applyFill="1" applyAlignment="1" applyProtection="1"/>
    <xf numFmtId="49" fontId="32" fillId="26" borderId="0" xfId="125" applyNumberFormat="1" applyFont="1" applyFill="1" applyAlignment="1" applyProtection="1"/>
    <xf numFmtId="49" fontId="32" fillId="26" borderId="0" xfId="0" applyNumberFormat="1" applyFont="1" applyFill="1" applyAlignment="1" applyProtection="1"/>
    <xf numFmtId="0" fontId="6" fillId="0" borderId="0" xfId="0" applyNumberFormat="1" applyFont="1" applyFill="1" applyAlignment="1" applyProtection="1">
      <protection locked="0"/>
    </xf>
    <xf numFmtId="0" fontId="6" fillId="0" borderId="0" xfId="0" applyNumberFormat="1" applyFont="1" applyFill="1" applyAlignment="1" applyProtection="1"/>
    <xf numFmtId="0" fontId="33" fillId="31" borderId="35" xfId="0" applyFont="1" applyFill="1" applyBorder="1" applyAlignment="1" applyProtection="1">
      <alignment horizontal="center" vertical="center"/>
    </xf>
    <xf numFmtId="0" fontId="33" fillId="31" borderId="35" xfId="0" applyFont="1" applyFill="1" applyBorder="1" applyAlignment="1" applyProtection="1">
      <alignment vertical="center"/>
    </xf>
    <xf numFmtId="0" fontId="32" fillId="0" borderId="68" xfId="125" applyFont="1" applyBorder="1" applyAlignment="1" applyProtection="1">
      <alignment horizontal="right" vertical="center"/>
    </xf>
    <xf numFmtId="0" fontId="32" fillId="26" borderId="0" xfId="125" applyFont="1" applyFill="1" applyAlignment="1" applyProtection="1">
      <alignment horizontal="left"/>
    </xf>
    <xf numFmtId="166" fontId="32" fillId="0" borderId="15" xfId="0" applyNumberFormat="1" applyFont="1" applyFill="1" applyBorder="1" applyAlignment="1" applyProtection="1">
      <alignment vertical="top"/>
      <protection locked="0"/>
    </xf>
    <xf numFmtId="0" fontId="32" fillId="0" borderId="73" xfId="0" applyFont="1" applyBorder="1" applyAlignment="1" applyProtection="1">
      <alignment horizontal="center"/>
    </xf>
    <xf numFmtId="0" fontId="32" fillId="0" borderId="70" xfId="0" applyFont="1" applyBorder="1" applyAlignment="1" applyProtection="1">
      <alignment horizontal="left" wrapText="1" indent="3"/>
      <protection locked="0"/>
    </xf>
    <xf numFmtId="0" fontId="32" fillId="0" borderId="84" xfId="0" applyFont="1" applyBorder="1" applyAlignment="1" applyProtection="1">
      <alignment wrapText="1"/>
      <protection locked="0"/>
    </xf>
    <xf numFmtId="0" fontId="33" fillId="28" borderId="73" xfId="0" applyFont="1" applyFill="1" applyBorder="1" applyAlignment="1" applyProtection="1">
      <alignment horizontal="center"/>
    </xf>
    <xf numFmtId="0" fontId="33" fillId="0" borderId="12" xfId="0" applyFont="1" applyBorder="1" applyAlignment="1" applyProtection="1">
      <alignment horizontal="center"/>
    </xf>
    <xf numFmtId="0" fontId="33" fillId="24" borderId="36" xfId="0" applyFont="1" applyFill="1" applyBorder="1" applyAlignment="1" applyProtection="1">
      <alignment vertical="top" wrapText="1"/>
    </xf>
    <xf numFmtId="0" fontId="33" fillId="24" borderId="66" xfId="0" applyFont="1" applyFill="1" applyBorder="1" applyAlignment="1" applyProtection="1">
      <alignment wrapText="1"/>
    </xf>
    <xf numFmtId="0" fontId="33" fillId="24" borderId="62" xfId="0" applyFont="1" applyFill="1" applyBorder="1" applyAlignment="1" applyProtection="1">
      <alignment wrapText="1"/>
    </xf>
    <xf numFmtId="0" fontId="32" fillId="0" borderId="23" xfId="0" applyFont="1" applyFill="1" applyBorder="1" applyAlignment="1" applyProtection="1">
      <protection locked="0"/>
    </xf>
    <xf numFmtId="0" fontId="32" fillId="0" borderId="10" xfId="0" applyFont="1" applyBorder="1" applyAlignment="1" applyProtection="1">
      <alignment wrapText="1"/>
    </xf>
    <xf numFmtId="0" fontId="40" fillId="0" borderId="0" xfId="0" applyFont="1" applyAlignment="1" applyProtection="1">
      <alignment horizontal="center" vertical="center"/>
    </xf>
    <xf numFmtId="0" fontId="32" fillId="24" borderId="71" xfId="0" applyFont="1" applyFill="1" applyBorder="1" applyAlignment="1" applyProtection="1">
      <alignment vertical="top" wrapText="1"/>
      <protection locked="0"/>
    </xf>
    <xf numFmtId="165" fontId="32" fillId="0" borderId="0" xfId="62" applyNumberFormat="1" applyFont="1" applyFill="1" applyBorder="1" applyAlignment="1" applyProtection="1">
      <alignment vertical="top"/>
      <protection locked="0"/>
    </xf>
    <xf numFmtId="165" fontId="32" fillId="0" borderId="30" xfId="62" applyNumberFormat="1" applyFont="1" applyFill="1" applyBorder="1" applyAlignment="1" applyProtection="1">
      <alignment vertical="top"/>
      <protection locked="0"/>
    </xf>
    <xf numFmtId="166" fontId="32" fillId="32" borderId="44" xfId="81" applyNumberFormat="1" applyFont="1" applyFill="1" applyBorder="1" applyAlignment="1" applyProtection="1">
      <alignment horizontal="center" vertical="top"/>
      <protection locked="0"/>
    </xf>
    <xf numFmtId="3" fontId="32" fillId="0" borderId="19" xfId="126" applyNumberFormat="1" applyFont="1" applyBorder="1" applyAlignment="1" applyProtection="1">
      <alignment horizontal="center" vertical="top"/>
      <protection locked="0"/>
    </xf>
  </cellXfs>
  <cellStyles count="339">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33" xr:uid="{F033F742-20D8-4226-B6BE-AA79D6537509}"/>
    <cellStyle name="Comma 6" xfId="336" xr:uid="{DDB476C3-1C73-4720-87C2-0CFCD1B912D4}"/>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Currency 5" xfId="329" xr:uid="{00000000-0005-0000-0000-000063000000}"/>
    <cellStyle name="Explanatory Text" xfId="100" builtinId="53" customBuiltin="1"/>
    <cellStyle name="Explanatory Text 2" xfId="101" xr:uid="{00000000-0005-0000-0000-000065000000}"/>
    <cellStyle name="Good" xfId="102" builtinId="26" customBuiltin="1"/>
    <cellStyle name="Good 2" xfId="103" xr:uid="{00000000-0005-0000-0000-000067000000}"/>
    <cellStyle name="Heading 1" xfId="104" builtinId="16" customBuiltin="1"/>
    <cellStyle name="Heading 1 2" xfId="105" xr:uid="{00000000-0005-0000-0000-000069000000}"/>
    <cellStyle name="Heading 2" xfId="106" builtinId="17" customBuiltin="1"/>
    <cellStyle name="Heading 2 2" xfId="107" xr:uid="{00000000-0005-0000-0000-00006B000000}"/>
    <cellStyle name="Heading 3" xfId="108" builtinId="18" customBuiltin="1"/>
    <cellStyle name="Heading 3 2" xfId="109" xr:uid="{00000000-0005-0000-0000-00006D000000}"/>
    <cellStyle name="Heading 4" xfId="110" builtinId="19" customBuiltin="1"/>
    <cellStyle name="Heading 4 2" xfId="111" xr:uid="{00000000-0005-0000-0000-00006F000000}"/>
    <cellStyle name="Input" xfId="112" builtinId="20" customBuiltin="1"/>
    <cellStyle name="Input 2" xfId="113" xr:uid="{00000000-0005-0000-0000-000071000000}"/>
    <cellStyle name="Input 3" xfId="114" xr:uid="{00000000-0005-0000-0000-000072000000}"/>
    <cellStyle name="Input 4" xfId="115" xr:uid="{00000000-0005-0000-0000-000073000000}"/>
    <cellStyle name="Input 5" xfId="116" xr:uid="{00000000-0005-0000-0000-000074000000}"/>
    <cellStyle name="Input 6" xfId="117" xr:uid="{00000000-0005-0000-0000-000075000000}"/>
    <cellStyle name="Input 7" xfId="118" xr:uid="{00000000-0005-0000-0000-000076000000}"/>
    <cellStyle name="Input 8" xfId="119" xr:uid="{00000000-0005-0000-0000-000077000000}"/>
    <cellStyle name="Input 9" xfId="120" xr:uid="{00000000-0005-0000-0000-000078000000}"/>
    <cellStyle name="Linked Cell" xfId="121" builtinId="24" customBuiltin="1"/>
    <cellStyle name="Linked Cell 2" xfId="122" xr:uid="{00000000-0005-0000-0000-00007A000000}"/>
    <cellStyle name="Neutral" xfId="123" builtinId="28" customBuiltin="1"/>
    <cellStyle name="Neutral 2" xfId="124" xr:uid="{00000000-0005-0000-0000-00007C000000}"/>
    <cellStyle name="Normal" xfId="0" builtinId="0"/>
    <cellStyle name="Normal 10" xfId="324" xr:uid="{00000000-0005-0000-0000-00007E000000}"/>
    <cellStyle name="Normal 11" xfId="332" xr:uid="{A95C4A5A-F187-45F2-9239-2E3AEA390CDF}"/>
    <cellStyle name="Normal 12" xfId="335" xr:uid="{F5135FB2-7FE5-42BF-A348-4AA0EF6ADF03}"/>
    <cellStyle name="Normal 13" xfId="338" xr:uid="{F0246AEF-23D1-4B2B-BA76-083F0E0AB3E1}"/>
    <cellStyle name="Normal 2" xfId="125" xr:uid="{00000000-0005-0000-0000-00007F000000}"/>
    <cellStyle name="Normal 2 2" xfId="126" xr:uid="{00000000-0005-0000-0000-000080000000}"/>
    <cellStyle name="Normal 2 3" xfId="127" xr:uid="{00000000-0005-0000-0000-000081000000}"/>
    <cellStyle name="Normal 2 4" xfId="128" xr:uid="{00000000-0005-0000-0000-000082000000}"/>
    <cellStyle name="Normal 2 5" xfId="129" xr:uid="{00000000-0005-0000-0000-000083000000}"/>
    <cellStyle name="Normal 2 6" xfId="130" xr:uid="{00000000-0005-0000-0000-000084000000}"/>
    <cellStyle name="Normal 2 7" xfId="131" xr:uid="{00000000-0005-0000-0000-000085000000}"/>
    <cellStyle name="Normal 2 8" xfId="132" xr:uid="{00000000-0005-0000-0000-000086000000}"/>
    <cellStyle name="Normal 22" xfId="331" xr:uid="{00000000-0005-0000-0000-000087000000}"/>
    <cellStyle name="Normal 23" xfId="328" xr:uid="{00000000-0005-0000-0000-000088000000}"/>
    <cellStyle name="Normal 24" xfId="337" xr:uid="{154BC8D4-5679-45D7-858F-093D56A9DE38}"/>
    <cellStyle name="Normal 3" xfId="133" xr:uid="{00000000-0005-0000-0000-000089000000}"/>
    <cellStyle name="Normal 3 10" xfId="200" xr:uid="{00000000-0005-0000-0000-00008A000000}"/>
    <cellStyle name="Normal 3 10 2" xfId="234" xr:uid="{00000000-0005-0000-0000-00008B000000}"/>
    <cellStyle name="Normal 3 10 2 2" xfId="305" xr:uid="{00000000-0005-0000-0000-00008C000000}"/>
    <cellStyle name="Normal 3 10 3" xfId="271" xr:uid="{00000000-0005-0000-0000-00008D000000}"/>
    <cellStyle name="Normal 3 11" xfId="251" xr:uid="{00000000-0005-0000-0000-00008E000000}"/>
    <cellStyle name="Normal 3 11 2" xfId="322" xr:uid="{00000000-0005-0000-0000-00008F000000}"/>
    <cellStyle name="Normal 3 12" xfId="217" xr:uid="{00000000-0005-0000-0000-000090000000}"/>
    <cellStyle name="Normal 3 12 2" xfId="288" xr:uid="{00000000-0005-0000-0000-000091000000}"/>
    <cellStyle name="Normal 3 13" xfId="254" xr:uid="{00000000-0005-0000-0000-000092000000}"/>
    <cellStyle name="Normal 3 2" xfId="134" xr:uid="{00000000-0005-0000-0000-000093000000}"/>
    <cellStyle name="Normal 3 2 10" xfId="252" xr:uid="{00000000-0005-0000-0000-000094000000}"/>
    <cellStyle name="Normal 3 2 10 2" xfId="323" xr:uid="{00000000-0005-0000-0000-000095000000}"/>
    <cellStyle name="Normal 3 2 11" xfId="218" xr:uid="{00000000-0005-0000-0000-000096000000}"/>
    <cellStyle name="Normal 3 2 11 2" xfId="289" xr:uid="{00000000-0005-0000-0000-000097000000}"/>
    <cellStyle name="Normal 3 2 12" xfId="255" xr:uid="{00000000-0005-0000-0000-000098000000}"/>
    <cellStyle name="Normal 3 2 2" xfId="135" xr:uid="{00000000-0005-0000-0000-000099000000}"/>
    <cellStyle name="Normal 3 2 2 2" xfId="202" xr:uid="{00000000-0005-0000-0000-00009A000000}"/>
    <cellStyle name="Normal 3 2 2 2 2" xfId="236" xr:uid="{00000000-0005-0000-0000-00009B000000}"/>
    <cellStyle name="Normal 3 2 2 2 2 2" xfId="307" xr:uid="{00000000-0005-0000-0000-00009C000000}"/>
    <cellStyle name="Normal 3 2 2 2 3" xfId="273" xr:uid="{00000000-0005-0000-0000-00009D000000}"/>
    <cellStyle name="Normal 3 2 2 3" xfId="219" xr:uid="{00000000-0005-0000-0000-00009E000000}"/>
    <cellStyle name="Normal 3 2 2 3 2" xfId="290" xr:uid="{00000000-0005-0000-0000-00009F000000}"/>
    <cellStyle name="Normal 3 2 2 4" xfId="256" xr:uid="{00000000-0005-0000-0000-0000A0000000}"/>
    <cellStyle name="Normal 3 2 3" xfId="136" xr:uid="{00000000-0005-0000-0000-0000A1000000}"/>
    <cellStyle name="Normal 3 2 3 2" xfId="203" xr:uid="{00000000-0005-0000-0000-0000A2000000}"/>
    <cellStyle name="Normal 3 2 3 2 2" xfId="237" xr:uid="{00000000-0005-0000-0000-0000A3000000}"/>
    <cellStyle name="Normal 3 2 3 2 2 2" xfId="308" xr:uid="{00000000-0005-0000-0000-0000A4000000}"/>
    <cellStyle name="Normal 3 2 3 2 3" xfId="274" xr:uid="{00000000-0005-0000-0000-0000A5000000}"/>
    <cellStyle name="Normal 3 2 3 3" xfId="220" xr:uid="{00000000-0005-0000-0000-0000A6000000}"/>
    <cellStyle name="Normal 3 2 3 3 2" xfId="291" xr:uid="{00000000-0005-0000-0000-0000A7000000}"/>
    <cellStyle name="Normal 3 2 3 4" xfId="257" xr:uid="{00000000-0005-0000-0000-0000A8000000}"/>
    <cellStyle name="Normal 3 2 4" xfId="137" xr:uid="{00000000-0005-0000-0000-0000A9000000}"/>
    <cellStyle name="Normal 3 2 4 2" xfId="204" xr:uid="{00000000-0005-0000-0000-0000AA000000}"/>
    <cellStyle name="Normal 3 2 4 2 2" xfId="238" xr:uid="{00000000-0005-0000-0000-0000AB000000}"/>
    <cellStyle name="Normal 3 2 4 2 2 2" xfId="309" xr:uid="{00000000-0005-0000-0000-0000AC000000}"/>
    <cellStyle name="Normal 3 2 4 2 3" xfId="275" xr:uid="{00000000-0005-0000-0000-0000AD000000}"/>
    <cellStyle name="Normal 3 2 4 3" xfId="221" xr:uid="{00000000-0005-0000-0000-0000AE000000}"/>
    <cellStyle name="Normal 3 2 4 3 2" xfId="292" xr:uid="{00000000-0005-0000-0000-0000AF000000}"/>
    <cellStyle name="Normal 3 2 4 4" xfId="258" xr:uid="{00000000-0005-0000-0000-0000B0000000}"/>
    <cellStyle name="Normal 3 2 5" xfId="138" xr:uid="{00000000-0005-0000-0000-0000B1000000}"/>
    <cellStyle name="Normal 3 2 5 2" xfId="205" xr:uid="{00000000-0005-0000-0000-0000B2000000}"/>
    <cellStyle name="Normal 3 2 5 2 2" xfId="239" xr:uid="{00000000-0005-0000-0000-0000B3000000}"/>
    <cellStyle name="Normal 3 2 5 2 2 2" xfId="310" xr:uid="{00000000-0005-0000-0000-0000B4000000}"/>
    <cellStyle name="Normal 3 2 5 2 3" xfId="276" xr:uid="{00000000-0005-0000-0000-0000B5000000}"/>
    <cellStyle name="Normal 3 2 5 3" xfId="222" xr:uid="{00000000-0005-0000-0000-0000B6000000}"/>
    <cellStyle name="Normal 3 2 5 3 2" xfId="293" xr:uid="{00000000-0005-0000-0000-0000B7000000}"/>
    <cellStyle name="Normal 3 2 5 4" xfId="259" xr:uid="{00000000-0005-0000-0000-0000B8000000}"/>
    <cellStyle name="Normal 3 2 6" xfId="139" xr:uid="{00000000-0005-0000-0000-0000B9000000}"/>
    <cellStyle name="Normal 3 2 6 2" xfId="206" xr:uid="{00000000-0005-0000-0000-0000BA000000}"/>
    <cellStyle name="Normal 3 2 6 2 2" xfId="240" xr:uid="{00000000-0005-0000-0000-0000BB000000}"/>
    <cellStyle name="Normal 3 2 6 2 2 2" xfId="311" xr:uid="{00000000-0005-0000-0000-0000BC000000}"/>
    <cellStyle name="Normal 3 2 6 2 3" xfId="277" xr:uid="{00000000-0005-0000-0000-0000BD000000}"/>
    <cellStyle name="Normal 3 2 6 3" xfId="223" xr:uid="{00000000-0005-0000-0000-0000BE000000}"/>
    <cellStyle name="Normal 3 2 6 3 2" xfId="294" xr:uid="{00000000-0005-0000-0000-0000BF000000}"/>
    <cellStyle name="Normal 3 2 6 4" xfId="260" xr:uid="{00000000-0005-0000-0000-0000C0000000}"/>
    <cellStyle name="Normal 3 2 7" xfId="140" xr:uid="{00000000-0005-0000-0000-0000C1000000}"/>
    <cellStyle name="Normal 3 2 7 2" xfId="207" xr:uid="{00000000-0005-0000-0000-0000C2000000}"/>
    <cellStyle name="Normal 3 2 7 2 2" xfId="241" xr:uid="{00000000-0005-0000-0000-0000C3000000}"/>
    <cellStyle name="Normal 3 2 7 2 2 2" xfId="312" xr:uid="{00000000-0005-0000-0000-0000C4000000}"/>
    <cellStyle name="Normal 3 2 7 2 3" xfId="278" xr:uid="{00000000-0005-0000-0000-0000C5000000}"/>
    <cellStyle name="Normal 3 2 7 3" xfId="224" xr:uid="{00000000-0005-0000-0000-0000C6000000}"/>
    <cellStyle name="Normal 3 2 7 3 2" xfId="295" xr:uid="{00000000-0005-0000-0000-0000C7000000}"/>
    <cellStyle name="Normal 3 2 7 4" xfId="261" xr:uid="{00000000-0005-0000-0000-0000C8000000}"/>
    <cellStyle name="Normal 3 2 8" xfId="141" xr:uid="{00000000-0005-0000-0000-0000C9000000}"/>
    <cellStyle name="Normal 3 2 8 2" xfId="208" xr:uid="{00000000-0005-0000-0000-0000CA000000}"/>
    <cellStyle name="Normal 3 2 8 2 2" xfId="242" xr:uid="{00000000-0005-0000-0000-0000CB000000}"/>
    <cellStyle name="Normal 3 2 8 2 2 2" xfId="313" xr:uid="{00000000-0005-0000-0000-0000CC000000}"/>
    <cellStyle name="Normal 3 2 8 2 3" xfId="279" xr:uid="{00000000-0005-0000-0000-0000CD000000}"/>
    <cellStyle name="Normal 3 2 8 3" xfId="225" xr:uid="{00000000-0005-0000-0000-0000CE000000}"/>
    <cellStyle name="Normal 3 2 8 3 2" xfId="296" xr:uid="{00000000-0005-0000-0000-0000CF000000}"/>
    <cellStyle name="Normal 3 2 8 4" xfId="262" xr:uid="{00000000-0005-0000-0000-0000D0000000}"/>
    <cellStyle name="Normal 3 2 9" xfId="201" xr:uid="{00000000-0005-0000-0000-0000D1000000}"/>
    <cellStyle name="Normal 3 2 9 2" xfId="235" xr:uid="{00000000-0005-0000-0000-0000D2000000}"/>
    <cellStyle name="Normal 3 2 9 2 2" xfId="306" xr:uid="{00000000-0005-0000-0000-0000D3000000}"/>
    <cellStyle name="Normal 3 2 9 3" xfId="272" xr:uid="{00000000-0005-0000-0000-0000D4000000}"/>
    <cellStyle name="Normal 3 3" xfId="142" xr:uid="{00000000-0005-0000-0000-0000D5000000}"/>
    <cellStyle name="Normal 3 3 2" xfId="209" xr:uid="{00000000-0005-0000-0000-0000D6000000}"/>
    <cellStyle name="Normal 3 3 2 2" xfId="243" xr:uid="{00000000-0005-0000-0000-0000D7000000}"/>
    <cellStyle name="Normal 3 3 2 2 2" xfId="314" xr:uid="{00000000-0005-0000-0000-0000D8000000}"/>
    <cellStyle name="Normal 3 3 2 3" xfId="280" xr:uid="{00000000-0005-0000-0000-0000D9000000}"/>
    <cellStyle name="Normal 3 3 3" xfId="226" xr:uid="{00000000-0005-0000-0000-0000DA000000}"/>
    <cellStyle name="Normal 3 3 3 2" xfId="297" xr:uid="{00000000-0005-0000-0000-0000DB000000}"/>
    <cellStyle name="Normal 3 3 4" xfId="263" xr:uid="{00000000-0005-0000-0000-0000DC000000}"/>
    <cellStyle name="Normal 3 4" xfId="143" xr:uid="{00000000-0005-0000-0000-0000DD000000}"/>
    <cellStyle name="Normal 3 4 2" xfId="210" xr:uid="{00000000-0005-0000-0000-0000DE000000}"/>
    <cellStyle name="Normal 3 4 2 2" xfId="244" xr:uid="{00000000-0005-0000-0000-0000DF000000}"/>
    <cellStyle name="Normal 3 4 2 2 2" xfId="315" xr:uid="{00000000-0005-0000-0000-0000E0000000}"/>
    <cellStyle name="Normal 3 4 2 3" xfId="281" xr:uid="{00000000-0005-0000-0000-0000E1000000}"/>
    <cellStyle name="Normal 3 4 3" xfId="227" xr:uid="{00000000-0005-0000-0000-0000E2000000}"/>
    <cellStyle name="Normal 3 4 3 2" xfId="298" xr:uid="{00000000-0005-0000-0000-0000E3000000}"/>
    <cellStyle name="Normal 3 4 4" xfId="264" xr:uid="{00000000-0005-0000-0000-0000E4000000}"/>
    <cellStyle name="Normal 3 5" xfId="144" xr:uid="{00000000-0005-0000-0000-0000E5000000}"/>
    <cellStyle name="Normal 3 5 2" xfId="211" xr:uid="{00000000-0005-0000-0000-0000E6000000}"/>
    <cellStyle name="Normal 3 5 2 2" xfId="245" xr:uid="{00000000-0005-0000-0000-0000E7000000}"/>
    <cellStyle name="Normal 3 5 2 2 2" xfId="316" xr:uid="{00000000-0005-0000-0000-0000E8000000}"/>
    <cellStyle name="Normal 3 5 2 3" xfId="282" xr:uid="{00000000-0005-0000-0000-0000E9000000}"/>
    <cellStyle name="Normal 3 5 3" xfId="228" xr:uid="{00000000-0005-0000-0000-0000EA000000}"/>
    <cellStyle name="Normal 3 5 3 2" xfId="299" xr:uid="{00000000-0005-0000-0000-0000EB000000}"/>
    <cellStyle name="Normal 3 5 4" xfId="265" xr:uid="{00000000-0005-0000-0000-0000EC000000}"/>
    <cellStyle name="Normal 3 6" xfId="145" xr:uid="{00000000-0005-0000-0000-0000ED000000}"/>
    <cellStyle name="Normal 3 6 2" xfId="212" xr:uid="{00000000-0005-0000-0000-0000EE000000}"/>
    <cellStyle name="Normal 3 6 2 2" xfId="246" xr:uid="{00000000-0005-0000-0000-0000EF000000}"/>
    <cellStyle name="Normal 3 6 2 2 2" xfId="317" xr:uid="{00000000-0005-0000-0000-0000F0000000}"/>
    <cellStyle name="Normal 3 6 2 3" xfId="283" xr:uid="{00000000-0005-0000-0000-0000F1000000}"/>
    <cellStyle name="Normal 3 6 3" xfId="229" xr:uid="{00000000-0005-0000-0000-0000F2000000}"/>
    <cellStyle name="Normal 3 6 3 2" xfId="300" xr:uid="{00000000-0005-0000-0000-0000F3000000}"/>
    <cellStyle name="Normal 3 6 4" xfId="266" xr:uid="{00000000-0005-0000-0000-0000F4000000}"/>
    <cellStyle name="Normal 3 7" xfId="146" xr:uid="{00000000-0005-0000-0000-0000F5000000}"/>
    <cellStyle name="Normal 3 7 2" xfId="213" xr:uid="{00000000-0005-0000-0000-0000F6000000}"/>
    <cellStyle name="Normal 3 7 2 2" xfId="247" xr:uid="{00000000-0005-0000-0000-0000F7000000}"/>
    <cellStyle name="Normal 3 7 2 2 2" xfId="318" xr:uid="{00000000-0005-0000-0000-0000F8000000}"/>
    <cellStyle name="Normal 3 7 2 3" xfId="284" xr:uid="{00000000-0005-0000-0000-0000F9000000}"/>
    <cellStyle name="Normal 3 7 3" xfId="230" xr:uid="{00000000-0005-0000-0000-0000FA000000}"/>
    <cellStyle name="Normal 3 7 3 2" xfId="301" xr:uid="{00000000-0005-0000-0000-0000FB000000}"/>
    <cellStyle name="Normal 3 7 4" xfId="267" xr:uid="{00000000-0005-0000-0000-0000FC000000}"/>
    <cellStyle name="Normal 3 8" xfId="147" xr:uid="{00000000-0005-0000-0000-0000FD000000}"/>
    <cellStyle name="Normal 3 8 2" xfId="214" xr:uid="{00000000-0005-0000-0000-0000FE000000}"/>
    <cellStyle name="Normal 3 8 2 2" xfId="248" xr:uid="{00000000-0005-0000-0000-0000FF000000}"/>
    <cellStyle name="Normal 3 8 2 2 2" xfId="319" xr:uid="{00000000-0005-0000-0000-000000010000}"/>
    <cellStyle name="Normal 3 8 2 3" xfId="285" xr:uid="{00000000-0005-0000-0000-000001010000}"/>
    <cellStyle name="Normal 3 8 3" xfId="231" xr:uid="{00000000-0005-0000-0000-000002010000}"/>
    <cellStyle name="Normal 3 8 3 2" xfId="302" xr:uid="{00000000-0005-0000-0000-000003010000}"/>
    <cellStyle name="Normal 3 8 4" xfId="268" xr:uid="{00000000-0005-0000-0000-000004010000}"/>
    <cellStyle name="Normal 3 9" xfId="148" xr:uid="{00000000-0005-0000-0000-000005010000}"/>
    <cellStyle name="Normal 3 9 2" xfId="215" xr:uid="{00000000-0005-0000-0000-000006010000}"/>
    <cellStyle name="Normal 3 9 2 2" xfId="249" xr:uid="{00000000-0005-0000-0000-000007010000}"/>
    <cellStyle name="Normal 3 9 2 2 2" xfId="320" xr:uid="{00000000-0005-0000-0000-000008010000}"/>
    <cellStyle name="Normal 3 9 2 3" xfId="286" xr:uid="{00000000-0005-0000-0000-000009010000}"/>
    <cellStyle name="Normal 3 9 3" xfId="232" xr:uid="{00000000-0005-0000-0000-00000A010000}"/>
    <cellStyle name="Normal 3 9 3 2" xfId="303" xr:uid="{00000000-0005-0000-0000-00000B010000}"/>
    <cellStyle name="Normal 3 9 4" xfId="269" xr:uid="{00000000-0005-0000-0000-00000C010000}"/>
    <cellStyle name="Normal 4" xfId="149" xr:uid="{00000000-0005-0000-0000-00000D010000}"/>
    <cellStyle name="Normal 4 2" xfId="216" xr:uid="{00000000-0005-0000-0000-00000E010000}"/>
    <cellStyle name="Normal 4 2 2" xfId="250" xr:uid="{00000000-0005-0000-0000-00000F010000}"/>
    <cellStyle name="Normal 4 2 2 2" xfId="321" xr:uid="{00000000-0005-0000-0000-000010010000}"/>
    <cellStyle name="Normal 4 2 3" xfId="287" xr:uid="{00000000-0005-0000-0000-000011010000}"/>
    <cellStyle name="Normal 4 3" xfId="233" xr:uid="{00000000-0005-0000-0000-000012010000}"/>
    <cellStyle name="Normal 4 3 2" xfId="304" xr:uid="{00000000-0005-0000-0000-000013010000}"/>
    <cellStyle name="Normal 4 4" xfId="270" xr:uid="{00000000-0005-0000-0000-000014010000}"/>
    <cellStyle name="Normal 5" xfId="150" xr:uid="{00000000-0005-0000-0000-000015010000}"/>
    <cellStyle name="Normal 6" xfId="253" xr:uid="{00000000-0005-0000-0000-000016010000}"/>
    <cellStyle name="Normal 7" xfId="326" xr:uid="{00000000-0005-0000-0000-000017010000}"/>
    <cellStyle name="Normal 8" xfId="327" xr:uid="{00000000-0005-0000-0000-000018010000}"/>
    <cellStyle name="Normal 9" xfId="330" xr:uid="{00000000-0005-0000-0000-000019010000}"/>
    <cellStyle name="Normal_cover 10'01" xfId="325" xr:uid="{00000000-0005-0000-0000-00001A010000}"/>
    <cellStyle name="Note" xfId="151" builtinId="10" customBuiltin="1"/>
    <cellStyle name="Note 2" xfId="152" xr:uid="{00000000-0005-0000-0000-00001C010000}"/>
    <cellStyle name="Note 3" xfId="153" xr:uid="{00000000-0005-0000-0000-00001D010000}"/>
    <cellStyle name="Note 4" xfId="154" xr:uid="{00000000-0005-0000-0000-00001E010000}"/>
    <cellStyle name="Note 5" xfId="155" xr:uid="{00000000-0005-0000-0000-00001F010000}"/>
    <cellStyle name="Note 6" xfId="156" xr:uid="{00000000-0005-0000-0000-000020010000}"/>
    <cellStyle name="Note 7" xfId="157" xr:uid="{00000000-0005-0000-0000-000021010000}"/>
    <cellStyle name="Note 8" xfId="158" xr:uid="{00000000-0005-0000-0000-000022010000}"/>
    <cellStyle name="Note 9" xfId="159" xr:uid="{00000000-0005-0000-0000-000023010000}"/>
    <cellStyle name="Output" xfId="160" builtinId="21" customBuiltin="1"/>
    <cellStyle name="Output 2" xfId="161" xr:uid="{00000000-0005-0000-0000-000025010000}"/>
    <cellStyle name="Output 3" xfId="162" xr:uid="{00000000-0005-0000-0000-000026010000}"/>
    <cellStyle name="Output 4" xfId="163" xr:uid="{00000000-0005-0000-0000-000027010000}"/>
    <cellStyle name="Output 5" xfId="164" xr:uid="{00000000-0005-0000-0000-000028010000}"/>
    <cellStyle name="Output 6" xfId="165" xr:uid="{00000000-0005-0000-0000-000029010000}"/>
    <cellStyle name="Output 7" xfId="166" xr:uid="{00000000-0005-0000-0000-00002A010000}"/>
    <cellStyle name="Output 8" xfId="167" xr:uid="{00000000-0005-0000-0000-00002B010000}"/>
    <cellStyle name="Output 9" xfId="168" xr:uid="{00000000-0005-0000-0000-00002C010000}"/>
    <cellStyle name="Percent 2" xfId="169" xr:uid="{00000000-0005-0000-0000-00002D010000}"/>
    <cellStyle name="Percent 2 2" xfId="170" xr:uid="{00000000-0005-0000-0000-00002E010000}"/>
    <cellStyle name="Percent 2 2 2" xfId="171" xr:uid="{00000000-0005-0000-0000-00002F010000}"/>
    <cellStyle name="Percent 2 2 3" xfId="172" xr:uid="{00000000-0005-0000-0000-000030010000}"/>
    <cellStyle name="Percent 2 2 4" xfId="173" xr:uid="{00000000-0005-0000-0000-000031010000}"/>
    <cellStyle name="Percent 2 2 5" xfId="174" xr:uid="{00000000-0005-0000-0000-000032010000}"/>
    <cellStyle name="Percent 2 2 6" xfId="175" xr:uid="{00000000-0005-0000-0000-000033010000}"/>
    <cellStyle name="Percent 2 2 7" xfId="176" xr:uid="{00000000-0005-0000-0000-000034010000}"/>
    <cellStyle name="Percent 2 2 8" xfId="177" xr:uid="{00000000-0005-0000-0000-000035010000}"/>
    <cellStyle name="Percent 3" xfId="178" xr:uid="{00000000-0005-0000-0000-000036010000}"/>
    <cellStyle name="Percent 3 2" xfId="179" xr:uid="{00000000-0005-0000-0000-000037010000}"/>
    <cellStyle name="Percent 3 3" xfId="180" xr:uid="{00000000-0005-0000-0000-000038010000}"/>
    <cellStyle name="Percent 3 4" xfId="181" xr:uid="{00000000-0005-0000-0000-000039010000}"/>
    <cellStyle name="Percent 3 5" xfId="182" xr:uid="{00000000-0005-0000-0000-00003A010000}"/>
    <cellStyle name="Percent 3 6" xfId="183" xr:uid="{00000000-0005-0000-0000-00003B010000}"/>
    <cellStyle name="Percent 3 7" xfId="184" xr:uid="{00000000-0005-0000-0000-00003C010000}"/>
    <cellStyle name="Percent 3 8" xfId="185" xr:uid="{00000000-0005-0000-0000-00003D010000}"/>
    <cellStyle name="Percent 4" xfId="186" xr:uid="{00000000-0005-0000-0000-00003E010000}"/>
    <cellStyle name="Percent 5" xfId="334" xr:uid="{0F0DD2C0-1829-4AF8-9672-5E25A57AA863}"/>
    <cellStyle name="Title" xfId="187" builtinId="15" customBuiltin="1"/>
    <cellStyle name="Title 2" xfId="188" xr:uid="{00000000-0005-0000-0000-000040010000}"/>
    <cellStyle name="Total" xfId="189" builtinId="25" customBuiltin="1"/>
    <cellStyle name="Total 2" xfId="190" xr:uid="{00000000-0005-0000-0000-000042010000}"/>
    <cellStyle name="Total 3" xfId="191" xr:uid="{00000000-0005-0000-0000-000043010000}"/>
    <cellStyle name="Total 4" xfId="192" xr:uid="{00000000-0005-0000-0000-000044010000}"/>
    <cellStyle name="Total 5" xfId="193" xr:uid="{00000000-0005-0000-0000-000045010000}"/>
    <cellStyle name="Total 6" xfId="194" xr:uid="{00000000-0005-0000-0000-000046010000}"/>
    <cellStyle name="Total 7" xfId="195" xr:uid="{00000000-0005-0000-0000-000047010000}"/>
    <cellStyle name="Total 8" xfId="196" xr:uid="{00000000-0005-0000-0000-000048010000}"/>
    <cellStyle name="Total 9" xfId="197" xr:uid="{00000000-0005-0000-0000-000049010000}"/>
    <cellStyle name="Warning Text" xfId="198" builtinId="11" customBuiltin="1"/>
    <cellStyle name="Warning Text 2" xfId="199" xr:uid="{00000000-0005-0000-0000-00004B010000}"/>
  </cellStyles>
  <dxfs count="4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CTING/EXCEL/Package/2020/12%20December%2020/GAAP%20Package%2012-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TING/EXCEL/Package/2019/12%20December%2019/Exhibit%203%20-%20Taxes%20-%2012-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TING/EXCEL/Package/2021/12%20December%2021/GAAP%20Package%2012-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Finacial%20Planning%20&amp;%20Analysis-FP&amp;A\Finance%20Modernization\Oracle%205th%20Workday%20Package%20-%20Automa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504kdx\AppData\Local\Microsoft\Windows\INetCache\Content.Outlook\DBQFJVCG\Intercompany%20MNL%20Balance%20Reclass%20Mar-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CCTING/EXCEL/Package/2022/06%20June%2022/SSL%20Statutory%20Pages%20-%206-22%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2%20SSL%20Dental%20MLR%20Reporting%20Form/SSL%20Carrier%20Analysis%202023-01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ibit1"/>
      <sheetName val="Exhibit1-Analytical"/>
      <sheetName val="Exhibit 1A.1"/>
      <sheetName val="Exhibit 1B.1"/>
      <sheetName val="Exhibit 1B.2"/>
      <sheetName val="Exhibit 2B"/>
      <sheetName val="Exhibit 2"/>
      <sheetName val="Exhibit 2.1"/>
      <sheetName val="Exhibit 2A.1"/>
      <sheetName val="Exhibit 3"/>
      <sheetName val="Schedule 1"/>
      <sheetName val="Schedule 1A.1"/>
      <sheetName val="Schedule 1A.2"/>
      <sheetName val="Schedule 1B.1 &amp; 1B.2"/>
      <sheetName val="Schedule 1B.3"/>
      <sheetName val="Schedule 1C.1"/>
      <sheetName val="Schedule 1D.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3 Template"/>
      <sheetName val="Schedule 14"/>
      <sheetName val="Schedule 15"/>
      <sheetName val="Schedule 15A"/>
      <sheetName val="Schedule 16A"/>
      <sheetName val="Schedule 16B"/>
      <sheetName val="Schedule 17"/>
      <sheetName val="Schedule YE1"/>
      <sheetName val="Schedule YE1A"/>
      <sheetName val="Schedule YE2"/>
      <sheetName val="Schedule YE3"/>
      <sheetName val="Schedule YE4"/>
      <sheetName val="Schedule YE 5.1"/>
      <sheetName val="Schedule YE5.1 backup"/>
      <sheetName val="Schedule YE5.2"/>
      <sheetName val="Schedule YE8"/>
      <sheetName val="Schedule YE9"/>
      <sheetName val="GAAP Opening JE"/>
      <sheetName val="GAAP Reinsurance JE"/>
      <sheetName val="GAAP Current JE"/>
      <sheetName val="Schedule 12A Input"/>
      <sheetName val="Ct. Journal Entry (1)"/>
      <sheetName val="Ct. Journal Entry (2)"/>
      <sheetName val="Ct. Journal Entry (3)"/>
      <sheetName val="COL Comparsion"/>
      <sheetName val="Col Alloc"/>
      <sheetName val="Col QTD Dec by Line"/>
      <sheetName val="Col YTD Dec by Line"/>
      <sheetName val="Col YTD Sept by Line"/>
      <sheetName val="Stop Loss"/>
      <sheetName val="SSL Reserves for RSM"/>
      <sheetName val="GAAP Col Reserve"/>
      <sheetName val="GAAP Reserve Col-Liabilities"/>
      <sheetName val="GAAP Reserve Col-Assets"/>
      <sheetName val="GAAP Health Reserve"/>
      <sheetName val="Tax Reserve"/>
      <sheetName val="Reserve Utilization"/>
      <sheetName val="Invest Rec"/>
      <sheetName val="Trial Balance Input"/>
      <sheetName val="Trial Balance"/>
      <sheetName val="Stat Opening JE"/>
      <sheetName val="Stat Current JE"/>
      <sheetName val="Cash to STAT Asset"/>
      <sheetName val="Cash to STAT Liab"/>
      <sheetName val="Cash to STAT IS"/>
      <sheetName val="Recon Assets"/>
      <sheetName val="Ledger Assets"/>
      <sheetName val="Ledger Liabilities"/>
      <sheetName val="Reclasses"/>
      <sheetName val="Assets"/>
      <sheetName val="Liabilities"/>
      <sheetName val="Income Statement"/>
      <sheetName val="Stat to GAAP"/>
      <sheetName val="IS vs AMBest"/>
      <sheetName val="Stat By Line"/>
      <sheetName val="AM Best"/>
      <sheetName val="Cash Flow"/>
      <sheetName val="Cash Flow (Stat)"/>
      <sheetName val="Exh1 - Premium"/>
      <sheetName val="Exh1 - Due &amp; Def"/>
      <sheetName val="Exh1Pt2 - Comm (Total)"/>
      <sheetName val="Exh1 Pt2 - Comm (Reg)"/>
      <sheetName val="Exh Pt2 - Comm (CFee)"/>
      <sheetName val="Invest  Income"/>
      <sheetName val="Invest Income (Alloc)"/>
      <sheetName val="Capital Gains"/>
      <sheetName val="Other Income"/>
      <sheetName val="Exh2 - Expenses"/>
      <sheetName val="Exh3 - Taxes"/>
      <sheetName val="Exh4 - Dividends"/>
      <sheetName val="PFL Risk Adjustment"/>
      <sheetName val="Exh5 - Rsvs (L&amp;A)"/>
      <sheetName val="Exh6 - Rsvs (AH)"/>
      <sheetName val="Exh7 - Deposits"/>
      <sheetName val="Exh8 - Claims"/>
      <sheetName val="Exh8 - H"/>
      <sheetName val="Exh8 - H (Accrl)"/>
      <sheetName val="Exh8 - L"/>
      <sheetName val="Exh8 - L (Accrl)"/>
      <sheetName val="DRM"/>
      <sheetName val="Exh 2 Trend Summary"/>
      <sheetName val="Exh 2"/>
      <sheetName val="Exh 2 GAAP Invest"/>
      <sheetName val="Exh 2 Other SG&amp;A"/>
      <sheetName val="Exh 2 Overhead"/>
      <sheetName val="Exh 2 Incurred-Detail"/>
      <sheetName val="Exh 2 Cash-Detail"/>
      <sheetName val="Exh 2 CY Accl-Detail"/>
      <sheetName val="Exh 2 PY Accl-Detail"/>
      <sheetName val="Exh 2 Table"/>
      <sheetName val="Exh 2 Accrual"/>
      <sheetName val="Exh 3 Analysis"/>
      <sheetName val="Exh 3 Trend Summ"/>
      <sheetName val="Exh 3 Exh 6"/>
      <sheetName val="Exh 3 Incurred-Detail"/>
      <sheetName val="Exh 3 Cash-Detail"/>
      <sheetName val="Exh 3 CY Accl-Detail"/>
      <sheetName val="Exh 3 PY Accl-Detail"/>
      <sheetName val="Exh 3 Tables"/>
    </sheetNames>
    <sheetDataSet>
      <sheetData sheetId="0"/>
      <sheetData sheetId="1"/>
      <sheetData sheetId="2"/>
      <sheetData sheetId="3"/>
      <sheetData sheetId="4"/>
      <sheetData sheetId="5">
        <row r="52">
          <cell r="P52">
            <v>1015686</v>
          </cell>
        </row>
      </sheetData>
      <sheetData sheetId="6"/>
      <sheetData sheetId="7">
        <row r="12">
          <cell r="F12">
            <v>112289225</v>
          </cell>
        </row>
      </sheetData>
      <sheetData sheetId="8"/>
      <sheetData sheetId="9">
        <row r="76">
          <cell r="B76">
            <v>3864644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9">
          <cell r="I9">
            <v>7009571</v>
          </cell>
        </row>
      </sheetData>
      <sheetData sheetId="45"/>
      <sheetData sheetId="46"/>
      <sheetData sheetId="47"/>
      <sheetData sheetId="48"/>
      <sheetData sheetId="49"/>
      <sheetData sheetId="50"/>
      <sheetData sheetId="51"/>
      <sheetData sheetId="52">
        <row r="10">
          <cell r="F10">
            <v>332941</v>
          </cell>
        </row>
      </sheetData>
      <sheetData sheetId="53">
        <row r="13">
          <cell r="D13">
            <v>2044</v>
          </cell>
        </row>
      </sheetData>
      <sheetData sheetId="54"/>
      <sheetData sheetId="55"/>
      <sheetData sheetId="56"/>
      <sheetData sheetId="57"/>
      <sheetData sheetId="58">
        <row r="261">
          <cell r="B261">
            <v>63959</v>
          </cell>
        </row>
      </sheetData>
      <sheetData sheetId="59">
        <row r="15">
          <cell r="I15">
            <v>969</v>
          </cell>
        </row>
      </sheetData>
      <sheetData sheetId="60"/>
      <sheetData sheetId="61">
        <row r="11">
          <cell r="W11">
            <v>119922096</v>
          </cell>
        </row>
      </sheetData>
      <sheetData sheetId="62"/>
      <sheetData sheetId="63"/>
      <sheetData sheetId="64">
        <row r="10">
          <cell r="P10">
            <v>230000</v>
          </cell>
        </row>
      </sheetData>
      <sheetData sheetId="65"/>
      <sheetData sheetId="66"/>
      <sheetData sheetId="67"/>
      <sheetData sheetId="68"/>
      <sheetData sheetId="69"/>
      <sheetData sheetId="70"/>
      <sheetData sheetId="71"/>
      <sheetData sheetId="72"/>
      <sheetData sheetId="73">
        <row r="33">
          <cell r="C33">
            <v>-9636.85</v>
          </cell>
        </row>
      </sheetData>
      <sheetData sheetId="74">
        <row r="127">
          <cell r="C127">
            <v>128704</v>
          </cell>
        </row>
      </sheetData>
      <sheetData sheetId="75">
        <row r="282">
          <cell r="J282">
            <v>-124684</v>
          </cell>
        </row>
      </sheetData>
      <sheetData sheetId="76"/>
      <sheetData sheetId="77">
        <row r="28">
          <cell r="F28">
            <v>38428</v>
          </cell>
        </row>
      </sheetData>
      <sheetData sheetId="78"/>
      <sheetData sheetId="79"/>
      <sheetData sheetId="80">
        <row r="4">
          <cell r="A4" t="str">
            <v>December 31, 2020</v>
          </cell>
        </row>
      </sheetData>
      <sheetData sheetId="81">
        <row r="9">
          <cell r="C9">
            <v>9636.85</v>
          </cell>
        </row>
      </sheetData>
      <sheetData sheetId="82">
        <row r="23">
          <cell r="Q23"/>
        </row>
      </sheetData>
      <sheetData sheetId="83">
        <row r="4">
          <cell r="A4" t="str">
            <v>December 31, 2020</v>
          </cell>
        </row>
      </sheetData>
      <sheetData sheetId="84">
        <row r="50">
          <cell r="B50">
            <v>64604006</v>
          </cell>
        </row>
      </sheetData>
      <sheetData sheetId="85">
        <row r="10">
          <cell r="C10">
            <v>114640454</v>
          </cell>
        </row>
      </sheetData>
      <sheetData sheetId="86"/>
      <sheetData sheetId="87"/>
      <sheetData sheetId="88">
        <row r="11">
          <cell r="B11">
            <v>0</v>
          </cell>
        </row>
      </sheetData>
      <sheetData sheetId="89"/>
      <sheetData sheetId="90"/>
      <sheetData sheetId="91"/>
      <sheetData sheetId="92">
        <row r="62">
          <cell r="G62">
            <v>4673</v>
          </cell>
        </row>
      </sheetData>
      <sheetData sheetId="93">
        <row r="9">
          <cell r="B9">
            <v>-641.32000000000005</v>
          </cell>
        </row>
      </sheetData>
      <sheetData sheetId="94">
        <row r="9">
          <cell r="E9">
            <v>0</v>
          </cell>
        </row>
      </sheetData>
      <sheetData sheetId="95"/>
      <sheetData sheetId="96">
        <row r="9">
          <cell r="L9">
            <v>0</v>
          </cell>
        </row>
      </sheetData>
      <sheetData sheetId="97"/>
      <sheetData sheetId="98"/>
      <sheetData sheetId="99">
        <row r="32">
          <cell r="B32">
            <v>-141773.64000000001</v>
          </cell>
        </row>
      </sheetData>
      <sheetData sheetId="100"/>
      <sheetData sheetId="101">
        <row r="56">
          <cell r="B56">
            <v>0.48000000603497028</v>
          </cell>
        </row>
      </sheetData>
      <sheetData sheetId="102">
        <row r="50">
          <cell r="K50">
            <v>7568</v>
          </cell>
        </row>
      </sheetData>
      <sheetData sheetId="103">
        <row r="35">
          <cell r="B35">
            <v>0</v>
          </cell>
        </row>
      </sheetData>
      <sheetData sheetId="104">
        <row r="17">
          <cell r="B17">
            <v>24000000</v>
          </cell>
        </row>
      </sheetData>
      <sheetData sheetId="105">
        <row r="32">
          <cell r="D32">
            <v>14501175.6</v>
          </cell>
        </row>
      </sheetData>
      <sheetData sheetId="106">
        <row r="18">
          <cell r="K18">
            <v>7000</v>
          </cell>
        </row>
      </sheetData>
      <sheetData sheetId="107">
        <row r="21">
          <cell r="E21">
            <v>0</v>
          </cell>
        </row>
      </sheetData>
      <sheetData sheetId="108"/>
      <sheetData sheetId="109">
        <row r="49">
          <cell r="D49">
            <v>1665981</v>
          </cell>
        </row>
      </sheetData>
      <sheetData sheetId="110"/>
      <sheetData sheetId="111">
        <row r="20">
          <cell r="D20">
            <v>388482</v>
          </cell>
        </row>
      </sheetData>
      <sheetData sheetId="112"/>
      <sheetData sheetId="113"/>
      <sheetData sheetId="114">
        <row r="10">
          <cell r="C10">
            <v>941437.72000000009</v>
          </cell>
        </row>
      </sheetData>
      <sheetData sheetId="115"/>
      <sheetData sheetId="116"/>
      <sheetData sheetId="117"/>
      <sheetData sheetId="118"/>
      <sheetData sheetId="119">
        <row r="89">
          <cell r="Y89">
            <v>1755.6260399999571</v>
          </cell>
        </row>
      </sheetData>
      <sheetData sheetId="120"/>
      <sheetData sheetId="121"/>
      <sheetData sheetId="122"/>
      <sheetData sheetId="123"/>
      <sheetData sheetId="124"/>
      <sheetData sheetId="125">
        <row r="8">
          <cell r="J8">
            <v>114295.41</v>
          </cell>
        </row>
      </sheetData>
      <sheetData sheetId="126"/>
      <sheetData sheetId="127"/>
      <sheetData sheetId="128">
        <row r="23">
          <cell r="Y23">
            <v>-254572</v>
          </cell>
        </row>
      </sheetData>
      <sheetData sheetId="129">
        <row r="4">
          <cell r="A4" t="str">
            <v>December 31, 2020</v>
          </cell>
        </row>
      </sheetData>
      <sheetData sheetId="130">
        <row r="13">
          <cell r="F13">
            <v>0</v>
          </cell>
        </row>
      </sheetData>
      <sheetData sheetId="131">
        <row r="13">
          <cell r="F13">
            <v>0</v>
          </cell>
        </row>
      </sheetData>
      <sheetData sheetId="1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B"/>
      <sheetName val="Analysis"/>
      <sheetName val="Trend Summ"/>
      <sheetName val="Exh 6"/>
      <sheetName val="Incurred-Detail"/>
      <sheetName val="Cash-Detail"/>
      <sheetName val="CY Accl-Detail"/>
      <sheetName val="PY Accl-Detail"/>
      <sheetName val="Tables"/>
    </sheetNames>
    <sheetDataSet>
      <sheetData sheetId="0"/>
      <sheetData sheetId="1"/>
      <sheetData sheetId="2"/>
      <sheetData sheetId="3"/>
      <sheetData sheetId="4">
        <row r="75">
          <cell r="AJ75">
            <v>-2740.4540935081191</v>
          </cell>
        </row>
      </sheetData>
      <sheetData sheetId="5">
        <row r="4">
          <cell r="A4" t="str">
            <v>DECEMBER 31, 2019</v>
          </cell>
        </row>
        <row r="38">
          <cell r="F38">
            <v>1903347</v>
          </cell>
          <cell r="G38">
            <v>0</v>
          </cell>
          <cell r="H38">
            <v>0</v>
          </cell>
          <cell r="I38">
            <v>0</v>
          </cell>
          <cell r="J38">
            <v>0</v>
          </cell>
          <cell r="K38">
            <v>0</v>
          </cell>
          <cell r="L38">
            <v>6166.84</v>
          </cell>
          <cell r="M38">
            <v>0</v>
          </cell>
          <cell r="N38">
            <v>0</v>
          </cell>
          <cell r="O38">
            <v>12010.12</v>
          </cell>
          <cell r="P38">
            <v>0</v>
          </cell>
          <cell r="Q38">
            <v>0</v>
          </cell>
          <cell r="R38">
            <v>0</v>
          </cell>
          <cell r="S38">
            <v>0</v>
          </cell>
          <cell r="T38">
            <v>0</v>
          </cell>
          <cell r="U38">
            <v>1008.77</v>
          </cell>
          <cell r="V38">
            <v>0</v>
          </cell>
          <cell r="W38">
            <v>0</v>
          </cell>
          <cell r="X38">
            <v>0</v>
          </cell>
          <cell r="Y38">
            <v>865470.91</v>
          </cell>
          <cell r="Z38">
            <v>1007708.04</v>
          </cell>
          <cell r="AA38">
            <v>6604.61</v>
          </cell>
          <cell r="AB38">
            <v>0</v>
          </cell>
          <cell r="AC38">
            <v>0</v>
          </cell>
          <cell r="AD38">
            <v>0</v>
          </cell>
          <cell r="AE38">
            <v>0</v>
          </cell>
          <cell r="AF38">
            <v>0</v>
          </cell>
          <cell r="AG38">
            <v>0</v>
          </cell>
          <cell r="AH38">
            <v>4377.71</v>
          </cell>
          <cell r="AI38">
            <v>0</v>
          </cell>
          <cell r="AJ38">
            <v>0</v>
          </cell>
          <cell r="AK38">
            <v>0</v>
          </cell>
          <cell r="AL38">
            <v>0</v>
          </cell>
          <cell r="AM38">
            <v>0</v>
          </cell>
          <cell r="AN38">
            <v>0</v>
          </cell>
          <cell r="AO38" t="str">
            <v>|</v>
          </cell>
          <cell r="AP38">
            <v>0</v>
          </cell>
          <cell r="AQ38">
            <v>2</v>
          </cell>
          <cell r="AR38"/>
        </row>
        <row r="39">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t="str">
            <v>|</v>
          </cell>
          <cell r="AP39">
            <v>0</v>
          </cell>
          <cell r="AR39"/>
        </row>
        <row r="40">
          <cell r="F40"/>
          <cell r="G40"/>
          <cell r="H40"/>
          <cell r="I40"/>
          <cell r="J40"/>
          <cell r="K40"/>
          <cell r="L40"/>
          <cell r="M40"/>
          <cell r="N40"/>
          <cell r="O40"/>
          <cell r="P40"/>
          <cell r="Q40"/>
          <cell r="R40"/>
          <cell r="S40"/>
          <cell r="T40"/>
          <cell r="U40"/>
          <cell r="V40"/>
          <cell r="W40"/>
          <cell r="X40"/>
          <cell r="Y40"/>
          <cell r="Z40"/>
          <cell r="AA40"/>
          <cell r="AB40"/>
          <cell r="AC40"/>
          <cell r="AD40"/>
          <cell r="AE40"/>
          <cell r="AF40"/>
          <cell r="AG40"/>
          <cell r="AH40"/>
          <cell r="AI40"/>
          <cell r="AJ40"/>
          <cell r="AK40"/>
          <cell r="AL40"/>
          <cell r="AM40"/>
          <cell r="AN40"/>
          <cell r="AO40"/>
          <cell r="AP40"/>
          <cell r="AR40"/>
        </row>
        <row r="41">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t="str">
            <v>|</v>
          </cell>
          <cell r="AP41">
            <v>0</v>
          </cell>
          <cell r="AR41"/>
        </row>
        <row r="42">
          <cell r="F42"/>
          <cell r="G42"/>
          <cell r="H42"/>
          <cell r="I42"/>
          <cell r="J42"/>
          <cell r="K42"/>
          <cell r="L42"/>
          <cell r="M42"/>
          <cell r="N42"/>
          <cell r="O42"/>
          <cell r="P42"/>
          <cell r="Q42"/>
          <cell r="R42"/>
          <cell r="S42"/>
          <cell r="T42"/>
          <cell r="U42"/>
          <cell r="V42"/>
          <cell r="W42"/>
          <cell r="X42"/>
          <cell r="Y42"/>
          <cell r="Z42"/>
          <cell r="AA42"/>
          <cell r="AB42"/>
          <cell r="AC42"/>
          <cell r="AD42"/>
          <cell r="AE42"/>
          <cell r="AF42"/>
          <cell r="AG42"/>
          <cell r="AH42"/>
          <cell r="AI42"/>
          <cell r="AJ42"/>
          <cell r="AK42"/>
          <cell r="AL42"/>
          <cell r="AM42"/>
          <cell r="AN42"/>
          <cell r="AO42"/>
          <cell r="AP42"/>
          <cell r="AR42"/>
        </row>
        <row r="43">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v>0</v>
          </cell>
          <cell r="AR43"/>
        </row>
        <row r="44">
          <cell r="F44"/>
          <cell r="G44"/>
          <cell r="H44"/>
          <cell r="I44"/>
          <cell r="J44"/>
          <cell r="K44"/>
          <cell r="L44"/>
          <cell r="M44"/>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R44"/>
        </row>
        <row r="45">
          <cell r="F45">
            <v>16967.330000000002</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254.51</v>
          </cell>
          <cell r="Y45">
            <v>8924.82</v>
          </cell>
          <cell r="Z45">
            <v>0</v>
          </cell>
          <cell r="AA45">
            <v>50.9</v>
          </cell>
          <cell r="AB45">
            <v>0</v>
          </cell>
          <cell r="AC45">
            <v>0</v>
          </cell>
          <cell r="AD45">
            <v>16.97</v>
          </cell>
          <cell r="AE45">
            <v>0</v>
          </cell>
          <cell r="AF45">
            <v>0</v>
          </cell>
          <cell r="AG45">
            <v>0</v>
          </cell>
          <cell r="AH45">
            <v>0</v>
          </cell>
          <cell r="AI45">
            <v>0</v>
          </cell>
          <cell r="AJ45">
            <v>0</v>
          </cell>
          <cell r="AK45">
            <v>0</v>
          </cell>
          <cell r="AL45">
            <v>0</v>
          </cell>
          <cell r="AM45">
            <v>16.97</v>
          </cell>
          <cell r="AN45">
            <v>7703.16</v>
          </cell>
          <cell r="AO45" t="str">
            <v>|</v>
          </cell>
          <cell r="AP45">
            <v>0</v>
          </cell>
          <cell r="AQ45">
            <v>2</v>
          </cell>
          <cell r="AR45"/>
        </row>
        <row r="46">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t="str">
            <v>|</v>
          </cell>
          <cell r="AP46">
            <v>0</v>
          </cell>
          <cell r="AQ46"/>
          <cell r="AR46"/>
        </row>
        <row r="47">
          <cell r="F47"/>
          <cell r="G47"/>
          <cell r="H47"/>
          <cell r="I47"/>
          <cell r="J47"/>
          <cell r="K47"/>
          <cell r="L47"/>
          <cell r="M47"/>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row>
        <row r="48">
          <cell r="F48">
            <v>10224.290000000001</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143.13999999999999</v>
          </cell>
          <cell r="Y48">
            <v>3690.97</v>
          </cell>
          <cell r="Z48">
            <v>0</v>
          </cell>
          <cell r="AA48">
            <v>51.12</v>
          </cell>
          <cell r="AB48">
            <v>0</v>
          </cell>
          <cell r="AC48">
            <v>0</v>
          </cell>
          <cell r="AD48">
            <v>20.45</v>
          </cell>
          <cell r="AE48">
            <v>0</v>
          </cell>
          <cell r="AF48">
            <v>0</v>
          </cell>
          <cell r="AG48">
            <v>0</v>
          </cell>
          <cell r="AH48">
            <v>0</v>
          </cell>
          <cell r="AI48">
            <v>0</v>
          </cell>
          <cell r="AJ48">
            <v>0</v>
          </cell>
          <cell r="AK48">
            <v>0</v>
          </cell>
          <cell r="AL48">
            <v>0</v>
          </cell>
          <cell r="AM48">
            <v>10.220000000000001</v>
          </cell>
          <cell r="AN48">
            <v>6308.39</v>
          </cell>
          <cell r="AO48" t="str">
            <v>|</v>
          </cell>
          <cell r="AP48">
            <v>0</v>
          </cell>
          <cell r="AQ48">
            <v>2</v>
          </cell>
          <cell r="AR48"/>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t="str">
            <v>|</v>
          </cell>
          <cell r="AP49">
            <v>0</v>
          </cell>
          <cell r="AR49"/>
        </row>
        <row r="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R50"/>
        </row>
        <row r="51">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t="str">
            <v>|</v>
          </cell>
          <cell r="AP51">
            <v>0</v>
          </cell>
          <cell r="AQ51">
            <v>2</v>
          </cell>
          <cell r="AR51"/>
        </row>
        <row r="52">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t="str">
            <v>|</v>
          </cell>
          <cell r="AP52">
            <v>0</v>
          </cell>
          <cell r="AR52"/>
        </row>
        <row r="53">
          <cell r="F53"/>
          <cell r="G53"/>
          <cell r="H53"/>
          <cell r="I53"/>
          <cell r="J53"/>
          <cell r="K53"/>
          <cell r="L53"/>
          <cell r="M53"/>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R53"/>
        </row>
        <row r="54">
          <cell r="F54">
            <v>353528.21</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5302.92</v>
          </cell>
          <cell r="Y54">
            <v>185955.84</v>
          </cell>
          <cell r="Z54">
            <v>0</v>
          </cell>
          <cell r="AA54">
            <v>1060.58</v>
          </cell>
          <cell r="AB54">
            <v>0</v>
          </cell>
          <cell r="AC54">
            <v>0</v>
          </cell>
          <cell r="AD54">
            <v>353.53</v>
          </cell>
          <cell r="AE54">
            <v>0</v>
          </cell>
          <cell r="AF54">
            <v>0</v>
          </cell>
          <cell r="AG54">
            <v>0</v>
          </cell>
          <cell r="AH54">
            <v>0</v>
          </cell>
          <cell r="AI54">
            <v>0</v>
          </cell>
          <cell r="AJ54">
            <v>0</v>
          </cell>
          <cell r="AK54">
            <v>0</v>
          </cell>
          <cell r="AL54">
            <v>0</v>
          </cell>
          <cell r="AM54">
            <v>353.53</v>
          </cell>
          <cell r="AN54">
            <v>160501.81</v>
          </cell>
          <cell r="AO54" t="str">
            <v>|</v>
          </cell>
          <cell r="AP54">
            <v>0</v>
          </cell>
          <cell r="AQ54">
            <v>2</v>
          </cell>
          <cell r="AR54"/>
        </row>
        <row r="55">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t="str">
            <v>|</v>
          </cell>
          <cell r="AP55">
            <v>0</v>
          </cell>
          <cell r="AR55"/>
        </row>
        <row r="56">
          <cell r="F56"/>
          <cell r="G56"/>
          <cell r="H56"/>
          <cell r="I56"/>
          <cell r="J56"/>
          <cell r="K56"/>
          <cell r="L56"/>
          <cell r="M56"/>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R56"/>
        </row>
        <row r="57">
          <cell r="F57">
            <v>67404.710000000006</v>
          </cell>
          <cell r="G57">
            <v>0</v>
          </cell>
          <cell r="H57">
            <v>0</v>
          </cell>
          <cell r="I57">
            <v>0</v>
          </cell>
          <cell r="J57">
            <v>0</v>
          </cell>
          <cell r="K57">
            <v>7079.52</v>
          </cell>
          <cell r="L57">
            <v>8247.64</v>
          </cell>
          <cell r="M57">
            <v>0</v>
          </cell>
          <cell r="N57">
            <v>0</v>
          </cell>
          <cell r="O57">
            <v>0</v>
          </cell>
          <cell r="P57">
            <v>6813.94</v>
          </cell>
          <cell r="Q57">
            <v>0</v>
          </cell>
          <cell r="R57">
            <v>21295.84</v>
          </cell>
          <cell r="S57">
            <v>4570.04</v>
          </cell>
          <cell r="T57">
            <v>0</v>
          </cell>
          <cell r="U57">
            <v>581.70000000000005</v>
          </cell>
          <cell r="V57">
            <v>3163.3</v>
          </cell>
          <cell r="W57">
            <v>0</v>
          </cell>
          <cell r="X57">
            <v>0</v>
          </cell>
          <cell r="Y57">
            <v>0</v>
          </cell>
          <cell r="Z57">
            <v>0</v>
          </cell>
          <cell r="AA57">
            <v>14043.1</v>
          </cell>
          <cell r="AB57">
            <v>0</v>
          </cell>
          <cell r="AC57">
            <v>0</v>
          </cell>
          <cell r="AD57">
            <v>0</v>
          </cell>
          <cell r="AE57">
            <v>0</v>
          </cell>
          <cell r="AF57">
            <v>0</v>
          </cell>
          <cell r="AG57">
            <v>0</v>
          </cell>
          <cell r="AH57">
            <v>138.18</v>
          </cell>
          <cell r="AI57">
            <v>0</v>
          </cell>
          <cell r="AJ57">
            <v>0</v>
          </cell>
          <cell r="AK57">
            <v>1471.45</v>
          </cell>
          <cell r="AL57">
            <v>0</v>
          </cell>
          <cell r="AM57">
            <v>0</v>
          </cell>
          <cell r="AN57">
            <v>0</v>
          </cell>
          <cell r="AO57" t="str">
            <v>|</v>
          </cell>
          <cell r="AP57">
            <v>0</v>
          </cell>
          <cell r="AQ57">
            <v>2</v>
          </cell>
          <cell r="AR57"/>
        </row>
        <row r="58">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t="str">
            <v>|</v>
          </cell>
          <cell r="AP58">
            <v>0</v>
          </cell>
          <cell r="AR58"/>
        </row>
        <row r="59">
          <cell r="F59"/>
          <cell r="G59"/>
          <cell r="H59"/>
          <cell r="I59"/>
          <cell r="J59"/>
          <cell r="K59"/>
          <cell r="L59"/>
          <cell r="M59"/>
          <cell r="N59"/>
          <cell r="O59"/>
          <cell r="P59"/>
          <cell r="Q59"/>
          <cell r="R59"/>
          <cell r="S59"/>
          <cell r="T59"/>
          <cell r="U59"/>
          <cell r="V59"/>
          <cell r="W59"/>
          <cell r="X59"/>
          <cell r="Y59"/>
          <cell r="Z59"/>
          <cell r="AA59"/>
          <cell r="AB59"/>
          <cell r="AC59"/>
          <cell r="AD59"/>
          <cell r="AE59"/>
          <cell r="AF59"/>
          <cell r="AG59"/>
          <cell r="AH59"/>
          <cell r="AI59"/>
          <cell r="AJ59"/>
          <cell r="AK59"/>
          <cell r="AL59"/>
          <cell r="AM59"/>
          <cell r="AN59"/>
          <cell r="AO59"/>
          <cell r="AP59"/>
          <cell r="AR59"/>
        </row>
        <row r="60">
          <cell r="F60">
            <v>3347.32</v>
          </cell>
          <cell r="G60">
            <v>-0.01</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50.21</v>
          </cell>
          <cell r="Y60">
            <v>1760.69</v>
          </cell>
          <cell r="Z60">
            <v>0</v>
          </cell>
          <cell r="AA60">
            <v>10.039999999999999</v>
          </cell>
          <cell r="AB60">
            <v>0</v>
          </cell>
          <cell r="AC60">
            <v>0</v>
          </cell>
          <cell r="AD60">
            <v>3.35</v>
          </cell>
          <cell r="AE60">
            <v>0</v>
          </cell>
          <cell r="AF60">
            <v>0</v>
          </cell>
          <cell r="AG60">
            <v>0</v>
          </cell>
          <cell r="AH60">
            <v>0</v>
          </cell>
          <cell r="AI60">
            <v>0</v>
          </cell>
          <cell r="AJ60">
            <v>0</v>
          </cell>
          <cell r="AK60">
            <v>0</v>
          </cell>
          <cell r="AL60">
            <v>0</v>
          </cell>
          <cell r="AM60">
            <v>3.35</v>
          </cell>
          <cell r="AN60">
            <v>1519.69</v>
          </cell>
          <cell r="AO60" t="str">
            <v>|</v>
          </cell>
          <cell r="AP60">
            <v>0</v>
          </cell>
          <cell r="AQ60">
            <v>2</v>
          </cell>
        </row>
        <row r="61">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cell r="AP61">
            <v>0</v>
          </cell>
        </row>
        <row r="62">
          <cell r="F62"/>
          <cell r="G62"/>
          <cell r="H62"/>
          <cell r="I62"/>
          <cell r="J62"/>
          <cell r="K62"/>
          <cell r="L62"/>
          <cell r="M62"/>
          <cell r="N62"/>
          <cell r="O62"/>
          <cell r="P62"/>
          <cell r="Q62"/>
          <cell r="R62"/>
          <cell r="S62"/>
          <cell r="T62"/>
          <cell r="U62"/>
          <cell r="V62"/>
          <cell r="W62"/>
          <cell r="X62"/>
          <cell r="Y62"/>
          <cell r="Z62"/>
          <cell r="AA62"/>
          <cell r="AB62"/>
          <cell r="AC62"/>
          <cell r="AD62"/>
          <cell r="AE62"/>
          <cell r="AF62"/>
          <cell r="AG62"/>
          <cell r="AH62"/>
          <cell r="AI62"/>
          <cell r="AJ62"/>
          <cell r="AK62"/>
          <cell r="AL62"/>
          <cell r="AM62"/>
          <cell r="AN62"/>
          <cell r="AO62"/>
          <cell r="AP62"/>
        </row>
        <row r="63">
          <cell r="F63">
            <v>29727.119999999999</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416.18</v>
          </cell>
          <cell r="Y63">
            <v>10731.49</v>
          </cell>
          <cell r="Z63">
            <v>0</v>
          </cell>
          <cell r="AA63">
            <v>148.63999999999999</v>
          </cell>
          <cell r="AB63">
            <v>0</v>
          </cell>
          <cell r="AC63">
            <v>0</v>
          </cell>
          <cell r="AD63">
            <v>59.45</v>
          </cell>
          <cell r="AE63">
            <v>0</v>
          </cell>
          <cell r="AF63">
            <v>0</v>
          </cell>
          <cell r="AG63">
            <v>0</v>
          </cell>
          <cell r="AH63">
            <v>0</v>
          </cell>
          <cell r="AI63">
            <v>0</v>
          </cell>
          <cell r="AJ63">
            <v>0</v>
          </cell>
          <cell r="AK63">
            <v>0</v>
          </cell>
          <cell r="AL63">
            <v>0</v>
          </cell>
          <cell r="AM63">
            <v>29.73</v>
          </cell>
          <cell r="AN63">
            <v>18341.63</v>
          </cell>
          <cell r="AO63" t="str">
            <v>|</v>
          </cell>
          <cell r="AP63">
            <v>0</v>
          </cell>
          <cell r="AQ63">
            <v>2</v>
          </cell>
        </row>
        <row r="64">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cell r="AP64">
            <v>0</v>
          </cell>
        </row>
        <row r="65">
          <cell r="F65"/>
          <cell r="G65"/>
          <cell r="H65"/>
          <cell r="I65"/>
          <cell r="J65"/>
          <cell r="K65"/>
          <cell r="L65"/>
          <cell r="M65"/>
          <cell r="N65"/>
          <cell r="O65"/>
          <cell r="P65"/>
          <cell r="Q65"/>
          <cell r="R65"/>
          <cell r="S65"/>
          <cell r="T65"/>
          <cell r="U65"/>
          <cell r="V65"/>
          <cell r="W65"/>
          <cell r="X65"/>
          <cell r="Y65"/>
          <cell r="Z65"/>
          <cell r="AA65"/>
          <cell r="AB65"/>
          <cell r="AC65"/>
          <cell r="AD65"/>
          <cell r="AE65"/>
          <cell r="AF65"/>
          <cell r="AG65"/>
          <cell r="AH65"/>
          <cell r="AI65"/>
          <cell r="AJ65"/>
          <cell r="AK65"/>
          <cell r="AL65"/>
          <cell r="AM65"/>
          <cell r="AN65"/>
          <cell r="AO65"/>
          <cell r="AP65"/>
        </row>
      </sheetData>
      <sheetData sheetId="6">
        <row r="13">
          <cell r="F13">
            <v>0</v>
          </cell>
        </row>
        <row r="38">
          <cell r="F38"/>
          <cell r="G38"/>
          <cell r="H38"/>
          <cell r="I38"/>
          <cell r="J38"/>
          <cell r="K38"/>
          <cell r="L38"/>
          <cell r="M38"/>
          <cell r="N38"/>
          <cell r="O38"/>
          <cell r="P38"/>
          <cell r="Q38"/>
          <cell r="R38"/>
          <cell r="S38"/>
          <cell r="T38"/>
          <cell r="U38"/>
          <cell r="V38"/>
          <cell r="W38"/>
          <cell r="X38"/>
          <cell r="Y38"/>
          <cell r="Z38"/>
          <cell r="AA38"/>
          <cell r="AB38"/>
          <cell r="AC38"/>
          <cell r="AD38"/>
          <cell r="AE38"/>
          <cell r="AF38"/>
          <cell r="AG38"/>
          <cell r="AH38"/>
          <cell r="AI38"/>
          <cell r="AJ38"/>
          <cell r="AK38"/>
          <cell r="AL38"/>
          <cell r="AM38"/>
          <cell r="AN38"/>
          <cell r="AO38"/>
          <cell r="AP38"/>
        </row>
        <row r="39">
          <cell r="F39">
            <v>58201</v>
          </cell>
          <cell r="G39">
            <v>0</v>
          </cell>
          <cell r="H39">
            <v>0</v>
          </cell>
          <cell r="I39">
            <v>0</v>
          </cell>
          <cell r="J39">
            <v>0</v>
          </cell>
          <cell r="K39">
            <v>0</v>
          </cell>
          <cell r="L39">
            <v>188.57</v>
          </cell>
          <cell r="M39">
            <v>0</v>
          </cell>
          <cell r="N39">
            <v>0</v>
          </cell>
          <cell r="O39">
            <v>367.25</v>
          </cell>
          <cell r="P39">
            <v>0</v>
          </cell>
          <cell r="Q39">
            <v>0</v>
          </cell>
          <cell r="R39">
            <v>0</v>
          </cell>
          <cell r="S39">
            <v>0</v>
          </cell>
          <cell r="T39">
            <v>0</v>
          </cell>
          <cell r="U39">
            <v>30.85</v>
          </cell>
          <cell r="V39">
            <v>0</v>
          </cell>
          <cell r="W39">
            <v>0</v>
          </cell>
          <cell r="X39">
            <v>0</v>
          </cell>
          <cell r="Y39">
            <v>26464.58</v>
          </cell>
          <cell r="Z39">
            <v>30813.94</v>
          </cell>
          <cell r="AA39">
            <v>201.96</v>
          </cell>
          <cell r="AB39">
            <v>0</v>
          </cell>
          <cell r="AC39">
            <v>0</v>
          </cell>
          <cell r="AD39">
            <v>0</v>
          </cell>
          <cell r="AE39">
            <v>0</v>
          </cell>
          <cell r="AF39">
            <v>0</v>
          </cell>
          <cell r="AG39">
            <v>0</v>
          </cell>
          <cell r="AH39">
            <v>133.85000000000002</v>
          </cell>
          <cell r="AI39">
            <v>0</v>
          </cell>
          <cell r="AJ39">
            <v>0</v>
          </cell>
          <cell r="AK39">
            <v>0</v>
          </cell>
          <cell r="AL39">
            <v>0</v>
          </cell>
          <cell r="AM39">
            <v>0</v>
          </cell>
          <cell r="AN39">
            <v>0</v>
          </cell>
          <cell r="AO39" t="str">
            <v>|</v>
          </cell>
          <cell r="AP39">
            <v>0</v>
          </cell>
        </row>
        <row r="40">
          <cell r="F40">
            <v>0</v>
          </cell>
          <cell r="G40"/>
          <cell r="H40"/>
          <cell r="I40"/>
          <cell r="J40"/>
          <cell r="K40"/>
          <cell r="L40"/>
          <cell r="M40"/>
          <cell r="N40"/>
          <cell r="O40"/>
          <cell r="P40"/>
          <cell r="Q40"/>
          <cell r="R40"/>
          <cell r="S40"/>
          <cell r="T40"/>
          <cell r="U40"/>
          <cell r="V40"/>
          <cell r="W40"/>
          <cell r="X40"/>
          <cell r="Y40"/>
          <cell r="Z40"/>
          <cell r="AA40"/>
          <cell r="AB40"/>
          <cell r="AC40"/>
          <cell r="AD40"/>
          <cell r="AE40"/>
          <cell r="AF40"/>
          <cell r="AG40"/>
          <cell r="AH40"/>
          <cell r="AI40"/>
          <cell r="AJ40"/>
          <cell r="AK40"/>
          <cell r="AL40"/>
          <cell r="AM40"/>
          <cell r="AN40"/>
          <cell r="AO40"/>
          <cell r="AP40">
            <v>0</v>
          </cell>
        </row>
        <row r="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row>
        <row r="42">
          <cell r="F42">
            <v>0</v>
          </cell>
          <cell r="G42"/>
          <cell r="H42"/>
          <cell r="I42"/>
          <cell r="J42"/>
          <cell r="K42"/>
          <cell r="L42"/>
          <cell r="M42"/>
          <cell r="N42"/>
          <cell r="O42"/>
          <cell r="P42"/>
          <cell r="Q42"/>
          <cell r="R42"/>
          <cell r="S42"/>
          <cell r="T42"/>
          <cell r="U42"/>
          <cell r="V42"/>
          <cell r="W42"/>
          <cell r="X42"/>
          <cell r="Y42">
            <v>0</v>
          </cell>
          <cell r="Z42">
            <v>0</v>
          </cell>
          <cell r="AA42"/>
          <cell r="AB42"/>
          <cell r="AC42"/>
          <cell r="AD42"/>
          <cell r="AE42"/>
          <cell r="AF42"/>
          <cell r="AG42"/>
          <cell r="AH42"/>
          <cell r="AI42"/>
          <cell r="AJ42"/>
          <cell r="AK42"/>
          <cell r="AL42"/>
          <cell r="AM42"/>
          <cell r="AN42"/>
          <cell r="AO42"/>
          <cell r="AP42">
            <v>0</v>
          </cell>
        </row>
        <row r="43">
          <cell r="F43"/>
          <cell r="G43"/>
          <cell r="H43"/>
          <cell r="I43"/>
          <cell r="J43"/>
          <cell r="K43"/>
          <cell r="L43"/>
          <cell r="M43"/>
          <cell r="N43"/>
          <cell r="O43"/>
          <cell r="P43"/>
          <cell r="Q43"/>
          <cell r="R43"/>
          <cell r="S43"/>
          <cell r="T43"/>
          <cell r="U43"/>
          <cell r="V43"/>
          <cell r="W43"/>
          <cell r="X43"/>
          <cell r="Y43"/>
          <cell r="Z43"/>
          <cell r="AA43"/>
          <cell r="AB43"/>
          <cell r="AC43"/>
          <cell r="AD43"/>
          <cell r="AE43"/>
          <cell r="AF43"/>
          <cell r="AG43"/>
          <cell r="AH43"/>
          <cell r="AI43"/>
          <cell r="AJ43"/>
          <cell r="AK43"/>
          <cell r="AL43"/>
          <cell r="AM43"/>
          <cell r="AN43"/>
          <cell r="AO43"/>
          <cell r="AP43"/>
        </row>
        <row r="44">
          <cell r="F44">
            <v>0</v>
          </cell>
          <cell r="G44"/>
          <cell r="H44"/>
          <cell r="I44"/>
          <cell r="J44"/>
          <cell r="K44"/>
          <cell r="L44"/>
          <cell r="M44"/>
          <cell r="N44"/>
          <cell r="O44"/>
          <cell r="P44"/>
          <cell r="Q44"/>
          <cell r="R44"/>
          <cell r="S44"/>
          <cell r="T44"/>
          <cell r="U44"/>
          <cell r="V44"/>
          <cell r="W44"/>
          <cell r="X44"/>
          <cell r="Y44">
            <v>0</v>
          </cell>
          <cell r="Z44">
            <v>0</v>
          </cell>
          <cell r="AA44"/>
          <cell r="AB44"/>
          <cell r="AC44"/>
          <cell r="AD44"/>
          <cell r="AE44"/>
          <cell r="AF44"/>
          <cell r="AG44"/>
          <cell r="AH44"/>
          <cell r="AI44"/>
          <cell r="AJ44"/>
          <cell r="AK44"/>
          <cell r="AL44"/>
          <cell r="AM44"/>
          <cell r="AN44"/>
          <cell r="AO44"/>
          <cell r="AP44">
            <v>0</v>
          </cell>
        </row>
        <row r="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row>
        <row r="46">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t="str">
            <v>|</v>
          </cell>
          <cell r="AP46">
            <v>0</v>
          </cell>
        </row>
        <row r="47">
          <cell r="F47">
            <v>0</v>
          </cell>
          <cell r="G47"/>
          <cell r="H47"/>
          <cell r="I47"/>
          <cell r="J47"/>
          <cell r="K47"/>
          <cell r="L47"/>
          <cell r="M47"/>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row>
        <row r="48">
          <cell r="F48"/>
          <cell r="G48"/>
          <cell r="H48"/>
          <cell r="I48"/>
          <cell r="J48"/>
          <cell r="K48"/>
          <cell r="L48"/>
          <cell r="M48"/>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t="str">
            <v>|</v>
          </cell>
          <cell r="AP49">
            <v>0</v>
          </cell>
        </row>
        <row r="50">
          <cell r="F50">
            <v>0</v>
          </cell>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v>0</v>
          </cell>
        </row>
        <row r="51">
          <cell r="F51"/>
          <cell r="G51"/>
          <cell r="H51"/>
          <cell r="I51"/>
          <cell r="J51"/>
          <cell r="K51"/>
          <cell r="L51"/>
          <cell r="M51"/>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row>
        <row r="52">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t="str">
            <v>|</v>
          </cell>
          <cell r="AP52">
            <v>0</v>
          </cell>
        </row>
        <row r="53">
          <cell r="F53">
            <v>0</v>
          </cell>
          <cell r="G53">
            <v>0</v>
          </cell>
          <cell r="H53"/>
          <cell r="I53"/>
          <cell r="J53"/>
          <cell r="K53"/>
          <cell r="L53"/>
          <cell r="M53"/>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v>0</v>
          </cell>
        </row>
        <row r="54">
          <cell r="F54"/>
          <cell r="G54"/>
          <cell r="H54"/>
          <cell r="I54"/>
          <cell r="J54"/>
          <cell r="K54"/>
          <cell r="L54"/>
          <cell r="M54"/>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row>
        <row r="55">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t="str">
            <v>|</v>
          </cell>
          <cell r="AP55">
            <v>0</v>
          </cell>
        </row>
        <row r="56">
          <cell r="F56">
            <v>0</v>
          </cell>
          <cell r="G56"/>
          <cell r="H56"/>
          <cell r="I56"/>
          <cell r="J56"/>
          <cell r="K56"/>
          <cell r="L56"/>
          <cell r="M56"/>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v>0</v>
          </cell>
          <cell r="AQ56"/>
        </row>
        <row r="57">
          <cell r="F57"/>
          <cell r="G57"/>
          <cell r="H57"/>
          <cell r="I57"/>
          <cell r="J57"/>
          <cell r="K57"/>
          <cell r="L57"/>
          <cell r="M57"/>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row>
        <row r="58">
          <cell r="F58">
            <v>18744</v>
          </cell>
          <cell r="G58">
            <v>0</v>
          </cell>
          <cell r="H58">
            <v>0</v>
          </cell>
          <cell r="I58">
            <v>0</v>
          </cell>
          <cell r="J58">
            <v>0</v>
          </cell>
          <cell r="K58">
            <v>1968.68</v>
          </cell>
          <cell r="L58">
            <v>2293.52</v>
          </cell>
          <cell r="M58">
            <v>0</v>
          </cell>
          <cell r="N58">
            <v>0</v>
          </cell>
          <cell r="O58">
            <v>0</v>
          </cell>
          <cell r="P58">
            <v>1894.83</v>
          </cell>
          <cell r="Q58">
            <v>0</v>
          </cell>
          <cell r="R58">
            <v>5921.98</v>
          </cell>
          <cell r="S58">
            <v>1270.8399999999999</v>
          </cell>
          <cell r="T58">
            <v>0</v>
          </cell>
          <cell r="U58">
            <v>161.76</v>
          </cell>
          <cell r="V58">
            <v>879.66</v>
          </cell>
          <cell r="W58">
            <v>0</v>
          </cell>
          <cell r="X58">
            <v>0</v>
          </cell>
          <cell r="Y58">
            <v>0</v>
          </cell>
          <cell r="Z58">
            <v>0</v>
          </cell>
          <cell r="AA58">
            <v>3905.12</v>
          </cell>
          <cell r="AB58">
            <v>0</v>
          </cell>
          <cell r="AC58">
            <v>0</v>
          </cell>
          <cell r="AD58">
            <v>0</v>
          </cell>
          <cell r="AE58">
            <v>0</v>
          </cell>
          <cell r="AF58">
            <v>0</v>
          </cell>
          <cell r="AG58">
            <v>0</v>
          </cell>
          <cell r="AH58">
            <v>38.43</v>
          </cell>
          <cell r="AI58">
            <v>0</v>
          </cell>
          <cell r="AJ58">
            <v>0</v>
          </cell>
          <cell r="AK58">
            <v>409.18</v>
          </cell>
          <cell r="AL58">
            <v>0</v>
          </cell>
          <cell r="AM58">
            <v>0</v>
          </cell>
          <cell r="AN58">
            <v>0</v>
          </cell>
          <cell r="AO58" t="str">
            <v>|</v>
          </cell>
          <cell r="AP58">
            <v>0</v>
          </cell>
        </row>
        <row r="59">
          <cell r="F59">
            <v>0</v>
          </cell>
          <cell r="G59"/>
          <cell r="H59"/>
          <cell r="I59"/>
          <cell r="J59"/>
          <cell r="K59"/>
          <cell r="L59"/>
          <cell r="M59"/>
          <cell r="N59"/>
          <cell r="O59"/>
          <cell r="P59"/>
          <cell r="Q59"/>
          <cell r="R59"/>
          <cell r="S59"/>
          <cell r="T59"/>
          <cell r="U59"/>
          <cell r="V59"/>
          <cell r="W59"/>
          <cell r="X59"/>
          <cell r="Y59"/>
          <cell r="Z59"/>
          <cell r="AA59"/>
          <cell r="AB59"/>
          <cell r="AC59"/>
          <cell r="AD59"/>
          <cell r="AE59"/>
          <cell r="AF59"/>
          <cell r="AG59"/>
          <cell r="AH59"/>
          <cell r="AI59"/>
          <cell r="AJ59"/>
          <cell r="AK59"/>
          <cell r="AL59"/>
          <cell r="AM59"/>
          <cell r="AN59"/>
          <cell r="AO59"/>
          <cell r="AP59">
            <v>0</v>
          </cell>
          <cell r="AQ59"/>
        </row>
        <row r="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row>
        <row r="61">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t="str">
            <v>|</v>
          </cell>
          <cell r="AP61">
            <v>0</v>
          </cell>
        </row>
        <row r="62">
          <cell r="F62">
            <v>0</v>
          </cell>
          <cell r="G62"/>
          <cell r="H62"/>
          <cell r="I62"/>
          <cell r="J62"/>
          <cell r="K62"/>
          <cell r="L62"/>
          <cell r="M62"/>
          <cell r="N62"/>
          <cell r="O62"/>
          <cell r="P62"/>
          <cell r="Q62"/>
          <cell r="R62"/>
          <cell r="S62"/>
          <cell r="T62"/>
          <cell r="U62"/>
          <cell r="V62"/>
          <cell r="W62"/>
          <cell r="X62"/>
          <cell r="Y62"/>
          <cell r="Z62"/>
          <cell r="AA62"/>
          <cell r="AB62"/>
          <cell r="AC62"/>
          <cell r="AD62"/>
          <cell r="AE62"/>
          <cell r="AF62"/>
          <cell r="AG62"/>
          <cell r="AH62"/>
          <cell r="AI62"/>
          <cell r="AJ62"/>
          <cell r="AK62"/>
          <cell r="AL62"/>
          <cell r="AM62"/>
          <cell r="AN62"/>
          <cell r="AO62"/>
          <cell r="AP62">
            <v>0</v>
          </cell>
          <cell r="AR62"/>
        </row>
        <row r="63">
          <cell r="F63"/>
          <cell r="G63"/>
          <cell r="H63"/>
          <cell r="I63"/>
          <cell r="J63"/>
          <cell r="K63"/>
          <cell r="L63"/>
          <cell r="M63"/>
          <cell r="N63"/>
          <cell r="O63"/>
          <cell r="P63"/>
          <cell r="Q63"/>
          <cell r="R63"/>
          <cell r="S63"/>
          <cell r="T63"/>
          <cell r="U63"/>
          <cell r="V63"/>
          <cell r="W63"/>
          <cell r="X63"/>
          <cell r="Y63"/>
          <cell r="Z63"/>
          <cell r="AA63"/>
          <cell r="AB63"/>
          <cell r="AC63"/>
          <cell r="AD63"/>
          <cell r="AE63"/>
          <cell r="AF63"/>
          <cell r="AG63"/>
          <cell r="AH63"/>
          <cell r="AI63"/>
          <cell r="AJ63"/>
          <cell r="AK63"/>
          <cell r="AL63"/>
          <cell r="AM63"/>
          <cell r="AN63"/>
          <cell r="AO63"/>
          <cell r="AP63"/>
          <cell r="AQ63"/>
          <cell r="AR63"/>
        </row>
        <row r="64">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t="str">
            <v>|</v>
          </cell>
          <cell r="AP64">
            <v>0</v>
          </cell>
        </row>
        <row r="65">
          <cell r="F65">
            <v>0</v>
          </cell>
          <cell r="G65"/>
          <cell r="H65"/>
          <cell r="I65"/>
          <cell r="J65"/>
          <cell r="K65"/>
          <cell r="L65"/>
          <cell r="M65"/>
          <cell r="N65"/>
          <cell r="O65"/>
          <cell r="P65"/>
          <cell r="Q65"/>
          <cell r="R65"/>
          <cell r="S65"/>
          <cell r="T65"/>
          <cell r="U65"/>
          <cell r="V65"/>
          <cell r="W65"/>
          <cell r="X65"/>
          <cell r="Y65"/>
          <cell r="Z65"/>
          <cell r="AA65"/>
          <cell r="AB65"/>
          <cell r="AC65"/>
          <cell r="AD65"/>
          <cell r="AE65"/>
          <cell r="AF65"/>
          <cell r="AG65"/>
          <cell r="AH65"/>
          <cell r="AI65"/>
          <cell r="AJ65"/>
          <cell r="AK65"/>
          <cell r="AL65"/>
          <cell r="AM65"/>
          <cell r="AN65"/>
          <cell r="AO65"/>
          <cell r="AP65">
            <v>0</v>
          </cell>
        </row>
      </sheetData>
      <sheetData sheetId="7">
        <row r="13">
          <cell r="F13">
            <v>0</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ibit1"/>
      <sheetName val="Exhibit1-Analytical"/>
      <sheetName val="Exhibit 1A.1"/>
      <sheetName val="Exhibit 1B.1"/>
      <sheetName val="Exhibit 1B.2"/>
      <sheetName val="Exhibit 2B"/>
      <sheetName val="Exhibit 2"/>
      <sheetName val="Exhibit 2.1"/>
      <sheetName val="Exhibit 2A.1"/>
      <sheetName val="Exhibit 3"/>
      <sheetName val="Schedule 1"/>
      <sheetName val="Schedule 1A.1"/>
      <sheetName val="Schedule 1A.2"/>
      <sheetName val="Schedule 1B.1 &amp; 1B.2"/>
      <sheetName val="Schedule 1B.3"/>
      <sheetName val="Schedule 1C.1"/>
      <sheetName val="Schedule 1D.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3 Template"/>
      <sheetName val="Schedule 14"/>
      <sheetName val="Schedule 15"/>
      <sheetName val="Schedule 15A"/>
      <sheetName val="Schedule 16A"/>
      <sheetName val="Schedule 16B"/>
      <sheetName val="Schedule 17"/>
      <sheetName val="Schedule YE1"/>
      <sheetName val="Schedule YE1A"/>
      <sheetName val="Schedule YE2"/>
      <sheetName val="Schedule YE3"/>
      <sheetName val="Schedule YE4"/>
      <sheetName val="Schedule YE 5.1"/>
      <sheetName val="Schedule YE5.1 backup"/>
      <sheetName val="Schedule YE5.2"/>
      <sheetName val="Schedule YE8"/>
      <sheetName val="Schedule YE9"/>
      <sheetName val="GAAP Opening JE"/>
      <sheetName val="GAAP Reinsurance JE"/>
      <sheetName val="GAAP Current JE"/>
      <sheetName val="Schedule 12A Input"/>
      <sheetName val="Ct. Journal Entry (1)"/>
      <sheetName val="Ct. Journal Entry (2)"/>
      <sheetName val="Ct. Journal Entry (3)"/>
      <sheetName val="COL Comparsion"/>
      <sheetName val="Col Alloc"/>
      <sheetName val="Col QTD by Line"/>
      <sheetName val="Col September by Line"/>
      <sheetName val="Stop Loss"/>
      <sheetName val="SSL Reserves for RSM"/>
      <sheetName val="GAAP Col Reserve"/>
      <sheetName val="GAAP Reserve Col-Liabilities"/>
      <sheetName val="GAAP Reserve Col-Assets"/>
      <sheetName val="GAAP Health Reserve"/>
      <sheetName val="Tax Reserve"/>
      <sheetName val="Reserve Utilization"/>
      <sheetName val="Invest Rec"/>
      <sheetName val="Trial Balance Input"/>
      <sheetName val="Trial Balance"/>
      <sheetName val="Stat Opening JE"/>
      <sheetName val="Stat Current JE"/>
      <sheetName val="Cash to STAT Asset"/>
      <sheetName val="Cash to STAT Liab"/>
      <sheetName val="Cash to STAT IS"/>
      <sheetName val="Recon Assets"/>
      <sheetName val="Ledger Assets"/>
      <sheetName val="Ledger Liabilities"/>
      <sheetName val="Reclasses"/>
      <sheetName val="Assets"/>
      <sheetName val="Liabilities"/>
      <sheetName val="Income Statement"/>
      <sheetName val="Stat to GAAP"/>
      <sheetName val="IS vs AMBest"/>
      <sheetName val="Stat By Line"/>
      <sheetName val="AM Best"/>
      <sheetName val="Cash Flow"/>
      <sheetName val="Cash Flow (Stat)"/>
      <sheetName val="Exh1 - Premium"/>
      <sheetName val="Exh1 - Due &amp; Def"/>
      <sheetName val="Exh1Pt2 - Comm (Total)"/>
      <sheetName val="Exh1 Pt2 - Comm (Reg)"/>
      <sheetName val="Exh Pt2 - Comm (CFee)"/>
      <sheetName val="Invest  Income"/>
      <sheetName val="Invest Income (Alloc)"/>
      <sheetName val="Capital Gains"/>
      <sheetName val="Other Income"/>
      <sheetName val="Exh2 - Expenses"/>
      <sheetName val="Exh3 - Taxes"/>
      <sheetName val="Exh4 - Dividends"/>
      <sheetName val="PFL Risk Adjustment"/>
      <sheetName val="Exh5 - Rsvs (L&amp;A)"/>
      <sheetName val="Exh6 - Rsvs (AH)"/>
      <sheetName val="Exh7 - Deposits"/>
      <sheetName val="Exh8 - Claims"/>
      <sheetName val="Exh8 - H"/>
      <sheetName val="Exh8 - H (Accrl)"/>
      <sheetName val="Exh8 - L"/>
      <sheetName val="Exh8 - L (Accrl)"/>
      <sheetName val="DRM"/>
      <sheetName val="Exh 2 Trend Summary"/>
      <sheetName val="Exh 2"/>
      <sheetName val="Exh 2 GAAP Invest"/>
      <sheetName val="Exh 2 Other SG&amp;A"/>
      <sheetName val="Exh 2 Overhead"/>
      <sheetName val="Exh 2 Incurred-Detail"/>
      <sheetName val="Exh 2 Cash-Detail"/>
      <sheetName val="Exh 2 CY Accl-Detail"/>
      <sheetName val="Exh 2 PY Accl-Detail"/>
      <sheetName val="Exh 2 Table"/>
      <sheetName val="Exh 2 Accrual"/>
      <sheetName val="Exh 3 Analysis"/>
      <sheetName val="Exh 3 Trend Summ"/>
      <sheetName val="Exh 3 Exh 6"/>
      <sheetName val="Exh 3 Cash-Detail"/>
      <sheetName val="Exh 3 CY Accl-Detail"/>
      <sheetName val="Exh 3 PY Accl-Detail"/>
      <sheetName val="Exh 3 Tables"/>
      <sheetName val="Col YTD by Line"/>
      <sheetName val="Exh 3 Incurred-Detail"/>
    </sheetNames>
    <sheetDataSet>
      <sheetData sheetId="0"/>
      <sheetData sheetId="1"/>
      <sheetData sheetId="2"/>
      <sheetData sheetId="3">
        <row r="1">
          <cell r="A1" t="str">
            <v>STANDARD SECURITY LIFE INSURANCE COMPANY OF NEW YORK</v>
          </cell>
        </row>
      </sheetData>
      <sheetData sheetId="4"/>
      <sheetData sheetId="5"/>
      <sheetData sheetId="6"/>
      <sheetData sheetId="7">
        <row r="12">
          <cell r="F12">
            <v>172264312.27000001</v>
          </cell>
        </row>
      </sheetData>
      <sheetData sheetId="8"/>
      <sheetData sheetId="9">
        <row r="76">
          <cell r="B76">
            <v>11957099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3">
          <cell r="D13">
            <v>1527.8540000000003</v>
          </cell>
        </row>
      </sheetData>
      <sheetData sheetId="54"/>
      <sheetData sheetId="55"/>
      <sheetData sheetId="56"/>
      <sheetData sheetId="57"/>
      <sheetData sheetId="58"/>
      <sheetData sheetId="59">
        <row r="15">
          <cell r="I15">
            <v>0</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row r="12">
          <cell r="A12" t="str">
            <v>ACCOUNT-NO</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11">
          <cell r="B11">
            <v>0</v>
          </cell>
        </row>
      </sheetData>
      <sheetData sheetId="88"/>
      <sheetData sheetId="89"/>
      <sheetData sheetId="90"/>
      <sheetData sheetId="91">
        <row r="20">
          <cell r="O20">
            <v>456060.55</v>
          </cell>
        </row>
      </sheetData>
      <sheetData sheetId="92"/>
      <sheetData sheetId="93"/>
      <sheetData sheetId="94"/>
      <sheetData sheetId="95">
        <row r="9">
          <cell r="L9">
            <v>0</v>
          </cell>
        </row>
      </sheetData>
      <sheetData sheetId="96"/>
      <sheetData sheetId="97"/>
      <sheetData sheetId="98"/>
      <sheetData sheetId="99"/>
      <sheetData sheetId="100"/>
      <sheetData sheetId="101"/>
      <sheetData sheetId="102"/>
      <sheetData sheetId="103"/>
      <sheetData sheetId="104"/>
      <sheetData sheetId="105">
        <row r="18">
          <cell r="Q18">
            <v>34262</v>
          </cell>
        </row>
      </sheetData>
      <sheetData sheetId="106"/>
      <sheetData sheetId="107"/>
      <sheetData sheetId="108"/>
      <sheetData sheetId="109"/>
      <sheetData sheetId="110"/>
      <sheetData sheetId="111"/>
      <sheetData sheetId="112"/>
      <sheetData sheetId="113"/>
      <sheetData sheetId="114"/>
      <sheetData sheetId="115"/>
      <sheetData sheetId="116"/>
      <sheetData sheetId="117"/>
      <sheetData sheetId="118">
        <row r="97">
          <cell r="G97">
            <v>0</v>
          </cell>
        </row>
      </sheetData>
      <sheetData sheetId="119">
        <row r="24">
          <cell r="F24">
            <v>2089754.76</v>
          </cell>
        </row>
      </sheetData>
      <sheetData sheetId="120"/>
      <sheetData sheetId="121"/>
      <sheetData sheetId="122"/>
      <sheetData sheetId="123"/>
      <sheetData sheetId="124"/>
      <sheetData sheetId="125"/>
      <sheetData sheetId="126"/>
      <sheetData sheetId="127">
        <row r="4">
          <cell r="A4" t="str">
            <v>December 31, 2021</v>
          </cell>
        </row>
      </sheetData>
      <sheetData sheetId="128">
        <row r="13">
          <cell r="F13">
            <v>0</v>
          </cell>
        </row>
      </sheetData>
      <sheetData sheetId="129">
        <row r="13">
          <cell r="F13">
            <v>0</v>
          </cell>
        </row>
      </sheetData>
      <sheetData sheetId="130"/>
      <sheetData sheetId="131" refreshError="1"/>
      <sheetData sheetId="1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WorkBookProperties"/>
      <sheetName val="BneLog"/>
      <sheetName val="Monthly BS"/>
      <sheetName val="Oracle_Prod Hierachy"/>
      <sheetName val="Inv"/>
      <sheetName val="Annuities"/>
      <sheetName val="Annuity -STAT"/>
      <sheetName val="Annuity - GAAP"/>
      <sheetName val="LR &amp; UW GL Table"/>
      <sheetName val="Underwriting Analysis"/>
      <sheetName val="2017 Actuals - Mike"/>
      <sheetName val="GAAP Dollars and changes"/>
      <sheetName val="5th Day Group -STAT"/>
      <sheetName val="STAT Dollars and changes"/>
      <sheetName val="STAT Ratios"/>
      <sheetName val="Mana Rep Deliv."/>
    </sheetNames>
    <sheetDataSet>
      <sheetData sheetId="0" refreshError="1"/>
      <sheetData sheetId="1" refreshError="1"/>
      <sheetData sheetId="2" refreshError="1"/>
      <sheetData sheetId="3" refreshError="1"/>
      <sheetData sheetId="4">
        <row r="3">
          <cell r="B3" t="str">
            <v>LOB</v>
          </cell>
          <cell r="C3" t="str">
            <v>Line</v>
          </cell>
          <cell r="D3" t="str">
            <v>JAN-19</v>
          </cell>
          <cell r="E3" t="str">
            <v>FEB-19</v>
          </cell>
          <cell r="F3" t="str">
            <v>MAR-19</v>
          </cell>
          <cell r="G3" t="str">
            <v>APR-19</v>
          </cell>
          <cell r="H3" t="str">
            <v>MAY-19</v>
          </cell>
          <cell r="I3" t="str">
            <v>JUN-19</v>
          </cell>
          <cell r="J3" t="str">
            <v>JUL-19</v>
          </cell>
          <cell r="K3" t="str">
            <v>AUG-19</v>
          </cell>
          <cell r="L3" t="str">
            <v>SEP-19</v>
          </cell>
          <cell r="M3" t="str">
            <v>OCT-19</v>
          </cell>
          <cell r="N3" t="str">
            <v>NOV-19</v>
          </cell>
          <cell r="O3" t="str">
            <v>DEC-19</v>
          </cell>
          <cell r="P3" t="str">
            <v>LOB</v>
          </cell>
          <cell r="Q3" t="str">
            <v>JAN-19</v>
          </cell>
          <cell r="R3" t="str">
            <v>FEB-19</v>
          </cell>
          <cell r="S3" t="str">
            <v>MAR-19</v>
          </cell>
          <cell r="T3" t="str">
            <v>APR-19</v>
          </cell>
          <cell r="U3" t="str">
            <v>MAY-19</v>
          </cell>
          <cell r="V3" t="str">
            <v>JUN-19</v>
          </cell>
          <cell r="W3" t="str">
            <v>JUL-19</v>
          </cell>
          <cell r="X3" t="str">
            <v>AUG-19</v>
          </cell>
          <cell r="Y3" t="str">
            <v>SEP-19</v>
          </cell>
          <cell r="Z3" t="str">
            <v>OCT-19</v>
          </cell>
          <cell r="AA3" t="str">
            <v>NOV-19</v>
          </cell>
          <cell r="AB3" t="str">
            <v>DEC-19</v>
          </cell>
          <cell r="AC3" t="str">
            <v>LOB</v>
          </cell>
          <cell r="AD3" t="str">
            <v>JAN-18</v>
          </cell>
          <cell r="AE3" t="str">
            <v>FEB-18</v>
          </cell>
          <cell r="AF3" t="str">
            <v>MAR-18</v>
          </cell>
          <cell r="AG3" t="str">
            <v>APR-18</v>
          </cell>
          <cell r="AH3" t="str">
            <v>MAY-18</v>
          </cell>
          <cell r="AI3" t="str">
            <v>JUN-18</v>
          </cell>
          <cell r="AJ3" t="str">
            <v>JUL-18</v>
          </cell>
          <cell r="AK3" t="str">
            <v>AUG-18</v>
          </cell>
          <cell r="AL3" t="str">
            <v>SEP-18</v>
          </cell>
          <cell r="AM3" t="str">
            <v>OCT-18</v>
          </cell>
          <cell r="AN3" t="str">
            <v>NOV-18</v>
          </cell>
          <cell r="AO3" t="str">
            <v>DEC-18</v>
          </cell>
        </row>
        <row r="4">
          <cell r="B4" t="str">
            <v>Group Life</v>
          </cell>
          <cell r="C4" t="str">
            <v>Net Inv Income</v>
          </cell>
          <cell r="D4">
            <v>1672</v>
          </cell>
          <cell r="E4">
            <v>1</v>
          </cell>
          <cell r="F4">
            <v>1</v>
          </cell>
          <cell r="G4">
            <v>1</v>
          </cell>
          <cell r="H4">
            <v>1</v>
          </cell>
          <cell r="I4">
            <v>1</v>
          </cell>
          <cell r="J4">
            <v>1</v>
          </cell>
          <cell r="K4">
            <v>1</v>
          </cell>
          <cell r="L4">
            <v>1</v>
          </cell>
          <cell r="M4">
            <v>1</v>
          </cell>
          <cell r="N4">
            <v>1</v>
          </cell>
          <cell r="O4">
            <v>1</v>
          </cell>
          <cell r="P4" t="str">
            <v>Group Life</v>
          </cell>
          <cell r="Q4">
            <v>10</v>
          </cell>
          <cell r="R4">
            <v>1</v>
          </cell>
          <cell r="S4">
            <v>1</v>
          </cell>
          <cell r="T4">
            <v>1</v>
          </cell>
          <cell r="U4">
            <v>1</v>
          </cell>
          <cell r="V4">
            <v>1</v>
          </cell>
          <cell r="W4">
            <v>1</v>
          </cell>
          <cell r="X4">
            <v>1</v>
          </cell>
          <cell r="Y4">
            <v>1</v>
          </cell>
          <cell r="Z4">
            <v>1</v>
          </cell>
          <cell r="AA4">
            <v>1</v>
          </cell>
          <cell r="AB4">
            <v>1</v>
          </cell>
          <cell r="AC4" t="str">
            <v>Group Life</v>
          </cell>
          <cell r="AD4">
            <v>1361</v>
          </cell>
          <cell r="AE4">
            <v>1259</v>
          </cell>
          <cell r="AF4">
            <v>1367</v>
          </cell>
          <cell r="AG4">
            <v>1421</v>
          </cell>
          <cell r="AH4">
            <v>1668.1369999999999</v>
          </cell>
          <cell r="AI4">
            <v>1660</v>
          </cell>
          <cell r="AJ4">
            <v>1512</v>
          </cell>
          <cell r="AK4">
            <v>1529</v>
          </cell>
          <cell r="AL4">
            <v>1440</v>
          </cell>
          <cell r="AM4">
            <v>1657</v>
          </cell>
          <cell r="AN4">
            <v>1552</v>
          </cell>
          <cell r="AO4">
            <v>1634</v>
          </cell>
        </row>
        <row r="5">
          <cell r="B5" t="str">
            <v>LTD</v>
          </cell>
          <cell r="C5" t="str">
            <v>Net Inv Income</v>
          </cell>
          <cell r="D5">
            <v>9467</v>
          </cell>
          <cell r="E5">
            <v>1</v>
          </cell>
          <cell r="F5">
            <v>1</v>
          </cell>
          <cell r="G5">
            <v>1</v>
          </cell>
          <cell r="H5">
            <v>1</v>
          </cell>
          <cell r="I5">
            <v>1</v>
          </cell>
          <cell r="J5">
            <v>1</v>
          </cell>
          <cell r="K5">
            <v>1</v>
          </cell>
          <cell r="L5">
            <v>1</v>
          </cell>
          <cell r="M5">
            <v>1</v>
          </cell>
          <cell r="N5">
            <v>1</v>
          </cell>
          <cell r="O5">
            <v>1</v>
          </cell>
          <cell r="P5" t="str">
            <v>LTD</v>
          </cell>
          <cell r="Q5">
            <v>10</v>
          </cell>
          <cell r="R5">
            <v>1</v>
          </cell>
          <cell r="S5">
            <v>1</v>
          </cell>
          <cell r="T5">
            <v>1</v>
          </cell>
          <cell r="U5">
            <v>1</v>
          </cell>
          <cell r="V5">
            <v>1</v>
          </cell>
          <cell r="W5">
            <v>1</v>
          </cell>
          <cell r="X5">
            <v>1</v>
          </cell>
          <cell r="Y5">
            <v>1</v>
          </cell>
          <cell r="Z5">
            <v>1</v>
          </cell>
          <cell r="AA5">
            <v>1</v>
          </cell>
          <cell r="AB5">
            <v>1</v>
          </cell>
          <cell r="AC5" t="str">
            <v>LTD</v>
          </cell>
          <cell r="AD5">
            <v>7792</v>
          </cell>
          <cell r="AE5">
            <v>7326</v>
          </cell>
          <cell r="AF5">
            <v>8117</v>
          </cell>
          <cell r="AG5">
            <v>8432</v>
          </cell>
          <cell r="AH5">
            <v>9440.0120000000006</v>
          </cell>
          <cell r="AI5">
            <v>9378</v>
          </cell>
          <cell r="AJ5">
            <v>8522</v>
          </cell>
          <cell r="AK5">
            <v>8646</v>
          </cell>
          <cell r="AL5">
            <v>8237</v>
          </cell>
          <cell r="AM5">
            <v>9439</v>
          </cell>
          <cell r="AN5">
            <v>8809</v>
          </cell>
          <cell r="AO5">
            <v>9429</v>
          </cell>
        </row>
        <row r="6">
          <cell r="B6" t="str">
            <v>STD</v>
          </cell>
          <cell r="C6" t="str">
            <v>Net Inv Income</v>
          </cell>
          <cell r="D6">
            <v>572</v>
          </cell>
          <cell r="E6">
            <v>1</v>
          </cell>
          <cell r="F6">
            <v>1</v>
          </cell>
          <cell r="G6">
            <v>1</v>
          </cell>
          <cell r="H6">
            <v>1</v>
          </cell>
          <cell r="I6">
            <v>1</v>
          </cell>
          <cell r="J6">
            <v>1</v>
          </cell>
          <cell r="K6">
            <v>1</v>
          </cell>
          <cell r="L6">
            <v>1</v>
          </cell>
          <cell r="M6">
            <v>1</v>
          </cell>
          <cell r="N6">
            <v>1</v>
          </cell>
          <cell r="O6">
            <v>1</v>
          </cell>
          <cell r="P6" t="str">
            <v>STD</v>
          </cell>
          <cell r="Q6">
            <v>10</v>
          </cell>
          <cell r="R6">
            <v>1</v>
          </cell>
          <cell r="S6">
            <v>1</v>
          </cell>
          <cell r="T6">
            <v>1</v>
          </cell>
          <cell r="U6">
            <v>1</v>
          </cell>
          <cell r="V6">
            <v>1</v>
          </cell>
          <cell r="W6">
            <v>1</v>
          </cell>
          <cell r="X6">
            <v>1</v>
          </cell>
          <cell r="Y6">
            <v>1</v>
          </cell>
          <cell r="Z6">
            <v>1</v>
          </cell>
          <cell r="AA6">
            <v>1</v>
          </cell>
          <cell r="AB6">
            <v>1</v>
          </cell>
          <cell r="AC6" t="str">
            <v>STD</v>
          </cell>
          <cell r="AD6">
            <v>338</v>
          </cell>
          <cell r="AE6">
            <v>325</v>
          </cell>
          <cell r="AF6">
            <v>353</v>
          </cell>
          <cell r="AG6">
            <v>364</v>
          </cell>
          <cell r="AH6">
            <v>618</v>
          </cell>
          <cell r="AI6">
            <v>614</v>
          </cell>
          <cell r="AJ6">
            <v>552</v>
          </cell>
          <cell r="AK6">
            <v>556</v>
          </cell>
          <cell r="AL6">
            <v>521</v>
          </cell>
          <cell r="AM6">
            <v>598</v>
          </cell>
          <cell r="AN6">
            <v>561</v>
          </cell>
          <cell r="AO6">
            <v>563</v>
          </cell>
        </row>
        <row r="7">
          <cell r="B7" t="str">
            <v>Other A&amp;H</v>
          </cell>
          <cell r="C7" t="str">
            <v>Net Inv Income</v>
          </cell>
          <cell r="D7">
            <v>571</v>
          </cell>
          <cell r="E7">
            <v>1</v>
          </cell>
          <cell r="F7">
            <v>1</v>
          </cell>
          <cell r="G7">
            <v>1</v>
          </cell>
          <cell r="H7">
            <v>1</v>
          </cell>
          <cell r="I7">
            <v>1</v>
          </cell>
          <cell r="J7">
            <v>1</v>
          </cell>
          <cell r="K7">
            <v>1</v>
          </cell>
          <cell r="L7">
            <v>1</v>
          </cell>
          <cell r="M7">
            <v>1</v>
          </cell>
          <cell r="N7">
            <v>1</v>
          </cell>
          <cell r="O7">
            <v>1</v>
          </cell>
          <cell r="P7" t="str">
            <v>Other A&amp;H</v>
          </cell>
          <cell r="Q7">
            <v>10</v>
          </cell>
          <cell r="R7">
            <v>1</v>
          </cell>
          <cell r="S7">
            <v>1</v>
          </cell>
          <cell r="T7">
            <v>1</v>
          </cell>
          <cell r="U7">
            <v>1</v>
          </cell>
          <cell r="V7">
            <v>1</v>
          </cell>
          <cell r="W7">
            <v>1</v>
          </cell>
          <cell r="X7">
            <v>1</v>
          </cell>
          <cell r="Y7">
            <v>1</v>
          </cell>
          <cell r="Z7">
            <v>1</v>
          </cell>
          <cell r="AA7">
            <v>1</v>
          </cell>
          <cell r="AB7">
            <v>1</v>
          </cell>
          <cell r="AC7" t="str">
            <v>Other A&amp;H</v>
          </cell>
          <cell r="AD7">
            <v>338</v>
          </cell>
          <cell r="AE7">
            <v>325</v>
          </cell>
          <cell r="AF7">
            <v>353</v>
          </cell>
          <cell r="AG7">
            <v>364</v>
          </cell>
          <cell r="AH7">
            <v>618.0619999999999</v>
          </cell>
          <cell r="AI7">
            <v>613</v>
          </cell>
          <cell r="AJ7">
            <v>552</v>
          </cell>
          <cell r="AK7">
            <v>556</v>
          </cell>
          <cell r="AL7">
            <v>521</v>
          </cell>
          <cell r="AM7">
            <v>598</v>
          </cell>
          <cell r="AN7">
            <v>560</v>
          </cell>
          <cell r="AO7">
            <v>563</v>
          </cell>
        </row>
        <row r="8">
          <cell r="B8" t="str">
            <v>Total Group</v>
          </cell>
          <cell r="C8" t="str">
            <v>Net Inv Income</v>
          </cell>
          <cell r="D8">
            <v>12282</v>
          </cell>
          <cell r="E8">
            <v>4</v>
          </cell>
          <cell r="F8">
            <v>4</v>
          </cell>
          <cell r="G8">
            <v>4</v>
          </cell>
          <cell r="H8">
            <v>4</v>
          </cell>
          <cell r="I8">
            <v>4</v>
          </cell>
          <cell r="J8">
            <v>4</v>
          </cell>
          <cell r="K8">
            <v>4</v>
          </cell>
          <cell r="L8">
            <v>4</v>
          </cell>
          <cell r="M8">
            <v>4</v>
          </cell>
          <cell r="N8">
            <v>4</v>
          </cell>
          <cell r="O8">
            <v>4</v>
          </cell>
          <cell r="P8" t="str">
            <v>Total Group</v>
          </cell>
          <cell r="Q8">
            <v>40</v>
          </cell>
          <cell r="R8">
            <v>4</v>
          </cell>
          <cell r="S8">
            <v>4</v>
          </cell>
          <cell r="T8">
            <v>4</v>
          </cell>
          <cell r="U8">
            <v>4</v>
          </cell>
          <cell r="V8">
            <v>4</v>
          </cell>
          <cell r="W8">
            <v>4</v>
          </cell>
          <cell r="X8">
            <v>4</v>
          </cell>
          <cell r="Y8">
            <v>4</v>
          </cell>
          <cell r="Z8">
            <v>4</v>
          </cell>
          <cell r="AA8">
            <v>4</v>
          </cell>
          <cell r="AB8">
            <v>4</v>
          </cell>
          <cell r="AC8" t="str">
            <v>Total Group</v>
          </cell>
          <cell r="AD8">
            <v>9829</v>
          </cell>
          <cell r="AE8">
            <v>9235</v>
          </cell>
          <cell r="AF8">
            <v>10190</v>
          </cell>
          <cell r="AG8">
            <v>10581</v>
          </cell>
          <cell r="AH8">
            <v>12344.211000000001</v>
          </cell>
          <cell r="AI8">
            <v>12265</v>
          </cell>
          <cell r="AJ8">
            <v>11138</v>
          </cell>
          <cell r="AK8">
            <v>11287</v>
          </cell>
          <cell r="AL8">
            <v>10719</v>
          </cell>
          <cell r="AM8">
            <v>12292</v>
          </cell>
          <cell r="AN8">
            <v>11482</v>
          </cell>
          <cell r="AO8">
            <v>12189</v>
          </cell>
        </row>
        <row r="9">
          <cell r="Q9">
            <v>10</v>
          </cell>
        </row>
        <row r="10">
          <cell r="B10" t="str">
            <v>Apollo</v>
          </cell>
          <cell r="C10" t="str">
            <v>Net Inv Income</v>
          </cell>
          <cell r="D10">
            <v>17446</v>
          </cell>
          <cell r="E10">
            <v>1</v>
          </cell>
          <cell r="F10">
            <v>1</v>
          </cell>
          <cell r="G10">
            <v>1</v>
          </cell>
          <cell r="H10">
            <v>1</v>
          </cell>
          <cell r="I10">
            <v>1</v>
          </cell>
          <cell r="J10">
            <v>1</v>
          </cell>
          <cell r="K10">
            <v>1</v>
          </cell>
          <cell r="L10">
            <v>1</v>
          </cell>
          <cell r="M10">
            <v>1</v>
          </cell>
          <cell r="N10">
            <v>1</v>
          </cell>
          <cell r="O10">
            <v>1</v>
          </cell>
          <cell r="P10" t="str">
            <v>Apollo</v>
          </cell>
          <cell r="Q10">
            <v>10</v>
          </cell>
          <cell r="R10">
            <v>1</v>
          </cell>
          <cell r="S10">
            <v>1</v>
          </cell>
          <cell r="T10">
            <v>1</v>
          </cell>
          <cell r="U10">
            <v>1</v>
          </cell>
          <cell r="V10">
            <v>1</v>
          </cell>
          <cell r="W10">
            <v>1</v>
          </cell>
          <cell r="X10">
            <v>1</v>
          </cell>
          <cell r="Y10">
            <v>1</v>
          </cell>
          <cell r="Z10">
            <v>1</v>
          </cell>
          <cell r="AA10">
            <v>1</v>
          </cell>
          <cell r="AB10">
            <v>1</v>
          </cell>
          <cell r="AC10" t="str">
            <v>Apollo</v>
          </cell>
          <cell r="AD10">
            <v>16316</v>
          </cell>
          <cell r="AE10">
            <v>15604</v>
          </cell>
          <cell r="AF10">
            <v>16911</v>
          </cell>
          <cell r="AG10">
            <v>17536</v>
          </cell>
          <cell r="AH10">
            <v>17945</v>
          </cell>
          <cell r="AI10">
            <v>17809</v>
          </cell>
          <cell r="AJ10">
            <v>16185</v>
          </cell>
          <cell r="AK10">
            <v>16359</v>
          </cell>
          <cell r="AL10">
            <v>15441</v>
          </cell>
          <cell r="AM10">
            <v>17593</v>
          </cell>
          <cell r="AN10">
            <v>16337</v>
          </cell>
          <cell r="AO10">
            <v>17065</v>
          </cell>
        </row>
        <row r="11">
          <cell r="B11" t="str">
            <v>Other</v>
          </cell>
          <cell r="C11" t="str">
            <v>Net Inv Income</v>
          </cell>
          <cell r="D11">
            <v>1971</v>
          </cell>
          <cell r="E11">
            <v>1</v>
          </cell>
          <cell r="F11">
            <v>1</v>
          </cell>
          <cell r="G11">
            <v>1</v>
          </cell>
          <cell r="H11">
            <v>1</v>
          </cell>
          <cell r="I11">
            <v>1</v>
          </cell>
          <cell r="J11">
            <v>1</v>
          </cell>
          <cell r="K11">
            <v>1</v>
          </cell>
          <cell r="L11">
            <v>1</v>
          </cell>
          <cell r="M11">
            <v>1</v>
          </cell>
          <cell r="N11">
            <v>1</v>
          </cell>
          <cell r="O11">
            <v>1</v>
          </cell>
          <cell r="P11" t="str">
            <v>Other</v>
          </cell>
          <cell r="Q11">
            <v>10</v>
          </cell>
          <cell r="R11">
            <v>1</v>
          </cell>
          <cell r="S11">
            <v>1</v>
          </cell>
          <cell r="T11">
            <v>1</v>
          </cell>
          <cell r="U11">
            <v>1</v>
          </cell>
          <cell r="V11">
            <v>1</v>
          </cell>
          <cell r="W11">
            <v>1</v>
          </cell>
          <cell r="X11">
            <v>1</v>
          </cell>
          <cell r="Y11">
            <v>1</v>
          </cell>
          <cell r="Z11">
            <v>1</v>
          </cell>
          <cell r="AA11">
            <v>1</v>
          </cell>
          <cell r="AB11">
            <v>1</v>
          </cell>
          <cell r="AC11" t="str">
            <v>Other</v>
          </cell>
          <cell r="AD11">
            <v>1762</v>
          </cell>
          <cell r="AE11">
            <v>1672</v>
          </cell>
          <cell r="AF11">
            <v>1808</v>
          </cell>
          <cell r="AG11">
            <v>1864</v>
          </cell>
          <cell r="AH11">
            <v>2008</v>
          </cell>
          <cell r="AI11">
            <v>1988</v>
          </cell>
          <cell r="AJ11">
            <v>1773</v>
          </cell>
          <cell r="AK11">
            <v>1789</v>
          </cell>
          <cell r="AL11">
            <v>1697</v>
          </cell>
          <cell r="AM11">
            <v>1980</v>
          </cell>
          <cell r="AN11">
            <v>1843</v>
          </cell>
          <cell r="AO11">
            <v>1924</v>
          </cell>
        </row>
        <row r="12">
          <cell r="B12" t="str">
            <v>FA</v>
          </cell>
          <cell r="C12" t="str">
            <v>Net Inv Income</v>
          </cell>
          <cell r="D12">
            <v>14759</v>
          </cell>
          <cell r="E12">
            <v>1</v>
          </cell>
          <cell r="F12">
            <v>1</v>
          </cell>
          <cell r="G12">
            <v>1</v>
          </cell>
          <cell r="H12">
            <v>1</v>
          </cell>
          <cell r="I12">
            <v>1</v>
          </cell>
          <cell r="J12">
            <v>1</v>
          </cell>
          <cell r="K12">
            <v>1</v>
          </cell>
          <cell r="L12">
            <v>1</v>
          </cell>
          <cell r="M12">
            <v>1</v>
          </cell>
          <cell r="N12">
            <v>1</v>
          </cell>
          <cell r="O12">
            <v>1</v>
          </cell>
          <cell r="P12" t="str">
            <v>FA</v>
          </cell>
          <cell r="Q12">
            <v>10</v>
          </cell>
          <cell r="R12">
            <v>1</v>
          </cell>
          <cell r="S12">
            <v>1</v>
          </cell>
          <cell r="T12">
            <v>1</v>
          </cell>
          <cell r="U12">
            <v>1</v>
          </cell>
          <cell r="V12">
            <v>1</v>
          </cell>
          <cell r="W12">
            <v>1</v>
          </cell>
          <cell r="X12">
            <v>1</v>
          </cell>
          <cell r="Y12">
            <v>1</v>
          </cell>
          <cell r="Z12">
            <v>1</v>
          </cell>
          <cell r="AA12">
            <v>1</v>
          </cell>
          <cell r="AB12">
            <v>1</v>
          </cell>
          <cell r="AC12" t="str">
            <v>FA</v>
          </cell>
          <cell r="AD12">
            <v>13440</v>
          </cell>
          <cell r="AE12">
            <v>13821</v>
          </cell>
          <cell r="AF12">
            <v>13202</v>
          </cell>
          <cell r="AG12">
            <v>13669</v>
          </cell>
          <cell r="AH12">
            <v>14510</v>
          </cell>
          <cell r="AI12">
            <v>14659</v>
          </cell>
          <cell r="AJ12">
            <v>13569</v>
          </cell>
          <cell r="AK12">
            <v>13718</v>
          </cell>
          <cell r="AL12">
            <v>12998</v>
          </cell>
          <cell r="AM12">
            <v>14839</v>
          </cell>
          <cell r="AN12">
            <v>13778</v>
          </cell>
          <cell r="AO12">
            <v>14447</v>
          </cell>
        </row>
        <row r="13">
          <cell r="B13" t="str">
            <v>Index</v>
          </cell>
          <cell r="C13" t="str">
            <v>Net Inv Income</v>
          </cell>
          <cell r="D13">
            <v>9029</v>
          </cell>
          <cell r="E13">
            <v>1</v>
          </cell>
          <cell r="F13">
            <v>1</v>
          </cell>
          <cell r="G13">
            <v>1</v>
          </cell>
          <cell r="H13">
            <v>1</v>
          </cell>
          <cell r="I13">
            <v>1</v>
          </cell>
          <cell r="J13">
            <v>1</v>
          </cell>
          <cell r="K13">
            <v>1</v>
          </cell>
          <cell r="L13">
            <v>1</v>
          </cell>
          <cell r="M13">
            <v>1</v>
          </cell>
          <cell r="N13">
            <v>1</v>
          </cell>
          <cell r="O13">
            <v>1</v>
          </cell>
          <cell r="P13" t="str">
            <v>Index</v>
          </cell>
          <cell r="Q13">
            <v>10</v>
          </cell>
          <cell r="R13">
            <v>1</v>
          </cell>
          <cell r="S13">
            <v>1</v>
          </cell>
          <cell r="T13">
            <v>1</v>
          </cell>
          <cell r="U13">
            <v>1</v>
          </cell>
          <cell r="V13">
            <v>1</v>
          </cell>
          <cell r="W13">
            <v>1</v>
          </cell>
          <cell r="X13">
            <v>1</v>
          </cell>
          <cell r="Y13">
            <v>1</v>
          </cell>
          <cell r="Z13">
            <v>1</v>
          </cell>
          <cell r="AA13">
            <v>1</v>
          </cell>
          <cell r="AB13">
            <v>1</v>
          </cell>
          <cell r="AC13" t="str">
            <v>Index</v>
          </cell>
          <cell r="AD13">
            <v>5220</v>
          </cell>
          <cell r="AE13">
            <v>6090</v>
          </cell>
          <cell r="AF13">
            <v>6843</v>
          </cell>
          <cell r="AG13">
            <v>7260</v>
          </cell>
          <cell r="AH13">
            <v>7843</v>
          </cell>
          <cell r="AI13">
            <v>8020</v>
          </cell>
          <cell r="AJ13">
            <v>7513</v>
          </cell>
          <cell r="AK13">
            <v>7790</v>
          </cell>
          <cell r="AL13">
            <v>7592</v>
          </cell>
          <cell r="AM13">
            <v>8877</v>
          </cell>
          <cell r="AN13">
            <v>8436</v>
          </cell>
          <cell r="AO13">
            <v>8997</v>
          </cell>
        </row>
        <row r="14">
          <cell r="B14" t="str">
            <v>Individual Life</v>
          </cell>
          <cell r="C14" t="str">
            <v>Net Inv Income</v>
          </cell>
          <cell r="D14">
            <v>39</v>
          </cell>
          <cell r="E14">
            <v>1</v>
          </cell>
          <cell r="F14">
            <v>1</v>
          </cell>
          <cell r="G14">
            <v>1</v>
          </cell>
          <cell r="H14">
            <v>1</v>
          </cell>
          <cell r="I14">
            <v>1</v>
          </cell>
          <cell r="J14">
            <v>1</v>
          </cell>
          <cell r="K14">
            <v>1</v>
          </cell>
          <cell r="L14">
            <v>1</v>
          </cell>
          <cell r="M14">
            <v>1</v>
          </cell>
          <cell r="N14">
            <v>1</v>
          </cell>
          <cell r="O14">
            <v>1</v>
          </cell>
          <cell r="P14" t="str">
            <v>Individual Life</v>
          </cell>
          <cell r="Q14">
            <v>10</v>
          </cell>
          <cell r="R14">
            <v>1</v>
          </cell>
          <cell r="S14">
            <v>1</v>
          </cell>
          <cell r="T14">
            <v>1</v>
          </cell>
          <cell r="U14">
            <v>1</v>
          </cell>
          <cell r="V14">
            <v>1</v>
          </cell>
          <cell r="W14">
            <v>1</v>
          </cell>
          <cell r="X14">
            <v>1</v>
          </cell>
          <cell r="Y14">
            <v>1</v>
          </cell>
          <cell r="Z14">
            <v>1</v>
          </cell>
          <cell r="AA14">
            <v>1</v>
          </cell>
          <cell r="AB14">
            <v>1</v>
          </cell>
          <cell r="AC14" t="str">
            <v>Individual Life</v>
          </cell>
          <cell r="AD14">
            <v>37</v>
          </cell>
          <cell r="AE14">
            <v>33</v>
          </cell>
          <cell r="AF14">
            <v>34</v>
          </cell>
          <cell r="AG14">
            <v>36</v>
          </cell>
          <cell r="AH14">
            <v>44</v>
          </cell>
          <cell r="AI14">
            <v>38</v>
          </cell>
          <cell r="AJ14">
            <v>40</v>
          </cell>
          <cell r="AK14">
            <v>36</v>
          </cell>
          <cell r="AL14">
            <v>34</v>
          </cell>
          <cell r="AM14">
            <v>39</v>
          </cell>
          <cell r="AN14">
            <v>36</v>
          </cell>
          <cell r="AO14">
            <v>38</v>
          </cell>
        </row>
        <row r="15">
          <cell r="B15" t="str">
            <v>Total Asset Accum</v>
          </cell>
          <cell r="C15" t="str">
            <v>Net Inv Income</v>
          </cell>
          <cell r="D15">
            <v>43244</v>
          </cell>
          <cell r="E15">
            <v>5</v>
          </cell>
          <cell r="F15">
            <v>5</v>
          </cell>
          <cell r="G15">
            <v>5</v>
          </cell>
          <cell r="H15">
            <v>5</v>
          </cell>
          <cell r="I15">
            <v>5</v>
          </cell>
          <cell r="J15">
            <v>5</v>
          </cell>
          <cell r="K15">
            <v>5</v>
          </cell>
          <cell r="L15">
            <v>5</v>
          </cell>
          <cell r="M15">
            <v>5</v>
          </cell>
          <cell r="N15">
            <v>5</v>
          </cell>
          <cell r="O15">
            <v>5</v>
          </cell>
        </row>
        <row r="19">
          <cell r="D19" t="str">
            <v>JAN-19</v>
          </cell>
          <cell r="E19" t="str">
            <v>FEB-19</v>
          </cell>
          <cell r="F19" t="str">
            <v>MAR-19</v>
          </cell>
          <cell r="G19" t="str">
            <v>APR-19</v>
          </cell>
          <cell r="H19" t="str">
            <v>MAY-19</v>
          </cell>
          <cell r="I19" t="str">
            <v>JUN-19</v>
          </cell>
          <cell r="J19" t="str">
            <v>JUL-19</v>
          </cell>
          <cell r="K19" t="str">
            <v>AUG-19</v>
          </cell>
          <cell r="L19" t="str">
            <v>SEP-19</v>
          </cell>
          <cell r="M19" t="str">
            <v>OCT-19</v>
          </cell>
          <cell r="N19" t="str">
            <v>NOV-19</v>
          </cell>
          <cell r="O19" t="str">
            <v>DEC-19</v>
          </cell>
          <cell r="Q19" t="str">
            <v>JAN-19</v>
          </cell>
          <cell r="R19" t="str">
            <v>FEB-19</v>
          </cell>
          <cell r="S19" t="str">
            <v>MAR-19</v>
          </cell>
          <cell r="T19" t="str">
            <v>APR-19</v>
          </cell>
          <cell r="U19" t="str">
            <v>MAY-19</v>
          </cell>
          <cell r="V19" t="str">
            <v>JUN-19</v>
          </cell>
          <cell r="W19" t="str">
            <v>JUL-19</v>
          </cell>
          <cell r="X19" t="str">
            <v>AUG-19</v>
          </cell>
          <cell r="Y19" t="str">
            <v>SEP-19</v>
          </cell>
          <cell r="Z19" t="str">
            <v>OCT-19</v>
          </cell>
          <cell r="AA19" t="str">
            <v>NOV-19</v>
          </cell>
          <cell r="AB19" t="str">
            <v>DEC-19</v>
          </cell>
          <cell r="AD19" t="str">
            <v>JAN-18</v>
          </cell>
          <cell r="AE19" t="str">
            <v>FEB-18</v>
          </cell>
          <cell r="AF19" t="str">
            <v>MAR-18</v>
          </cell>
          <cell r="AG19" t="str">
            <v>APR-18</v>
          </cell>
          <cell r="AH19" t="str">
            <v>MAY-18</v>
          </cell>
          <cell r="AI19" t="str">
            <v>JUN-18</v>
          </cell>
          <cell r="AJ19" t="str">
            <v>JUL-18</v>
          </cell>
          <cell r="AK19" t="str">
            <v>AUG-18</v>
          </cell>
          <cell r="AL19" t="str">
            <v>SEP-18</v>
          </cell>
          <cell r="AM19" t="str">
            <v>OCT-18</v>
          </cell>
          <cell r="AN19" t="str">
            <v>NOV-18</v>
          </cell>
          <cell r="AO19" t="str">
            <v>DEC-18</v>
          </cell>
        </row>
        <row r="20">
          <cell r="B20" t="str">
            <v>Group Life</v>
          </cell>
          <cell r="C20" t="str">
            <v>Net Inv Income</v>
          </cell>
          <cell r="D20">
            <v>1784</v>
          </cell>
          <cell r="E20">
            <v>1</v>
          </cell>
          <cell r="F20">
            <v>1</v>
          </cell>
          <cell r="G20">
            <v>1</v>
          </cell>
          <cell r="H20">
            <v>1</v>
          </cell>
          <cell r="I20">
            <v>1</v>
          </cell>
          <cell r="J20">
            <v>1</v>
          </cell>
          <cell r="K20">
            <v>1</v>
          </cell>
          <cell r="L20">
            <v>1</v>
          </cell>
          <cell r="M20">
            <v>1</v>
          </cell>
          <cell r="N20">
            <v>1</v>
          </cell>
          <cell r="O20">
            <v>1</v>
          </cell>
          <cell r="P20" t="str">
            <v>Group Life</v>
          </cell>
          <cell r="Q20">
            <v>10</v>
          </cell>
          <cell r="R20">
            <v>1</v>
          </cell>
          <cell r="S20">
            <v>1</v>
          </cell>
          <cell r="T20">
            <v>1</v>
          </cell>
          <cell r="U20">
            <v>1</v>
          </cell>
          <cell r="V20">
            <v>1</v>
          </cell>
          <cell r="W20">
            <v>1</v>
          </cell>
          <cell r="X20">
            <v>1</v>
          </cell>
          <cell r="Y20">
            <v>1</v>
          </cell>
          <cell r="Z20">
            <v>1</v>
          </cell>
          <cell r="AA20">
            <v>1</v>
          </cell>
          <cell r="AB20">
            <v>1</v>
          </cell>
          <cell r="AC20" t="str">
            <v>Group Life</v>
          </cell>
          <cell r="AD20">
            <v>1392</v>
          </cell>
          <cell r="AE20">
            <v>1336</v>
          </cell>
          <cell r="AF20">
            <v>1428</v>
          </cell>
          <cell r="AG20">
            <v>1444</v>
          </cell>
          <cell r="AH20">
            <v>1537.597</v>
          </cell>
          <cell r="AI20">
            <v>1599</v>
          </cell>
          <cell r="AJ20">
            <v>1612</v>
          </cell>
          <cell r="AK20">
            <v>1532</v>
          </cell>
          <cell r="AL20">
            <v>1446</v>
          </cell>
          <cell r="AM20">
            <v>1657</v>
          </cell>
          <cell r="AN20">
            <v>1598</v>
          </cell>
          <cell r="AO20">
            <v>1601</v>
          </cell>
        </row>
        <row r="21">
          <cell r="B21" t="str">
            <v>LTD</v>
          </cell>
          <cell r="C21" t="str">
            <v>Net Inv Income</v>
          </cell>
          <cell r="D21">
            <v>10108</v>
          </cell>
          <cell r="E21">
            <v>1</v>
          </cell>
          <cell r="F21">
            <v>1</v>
          </cell>
          <cell r="G21">
            <v>1</v>
          </cell>
          <cell r="H21">
            <v>1</v>
          </cell>
          <cell r="I21">
            <v>1</v>
          </cell>
          <cell r="J21">
            <v>1</v>
          </cell>
          <cell r="K21">
            <v>1</v>
          </cell>
          <cell r="L21">
            <v>1</v>
          </cell>
          <cell r="M21">
            <v>1</v>
          </cell>
          <cell r="N21">
            <v>1</v>
          </cell>
          <cell r="O21">
            <v>1</v>
          </cell>
          <cell r="P21" t="str">
            <v>LTD</v>
          </cell>
          <cell r="Q21">
            <v>10</v>
          </cell>
          <cell r="R21">
            <v>1</v>
          </cell>
          <cell r="S21">
            <v>1</v>
          </cell>
          <cell r="T21">
            <v>1</v>
          </cell>
          <cell r="U21">
            <v>1</v>
          </cell>
          <cell r="V21">
            <v>1</v>
          </cell>
          <cell r="W21">
            <v>1</v>
          </cell>
          <cell r="X21">
            <v>1</v>
          </cell>
          <cell r="Y21">
            <v>1</v>
          </cell>
          <cell r="Z21">
            <v>1</v>
          </cell>
          <cell r="AA21">
            <v>1</v>
          </cell>
          <cell r="AB21">
            <v>1</v>
          </cell>
          <cell r="AC21" t="str">
            <v>LTD</v>
          </cell>
          <cell r="AD21">
            <v>7973</v>
          </cell>
          <cell r="AE21">
            <v>7775</v>
          </cell>
          <cell r="AF21">
            <v>8476</v>
          </cell>
          <cell r="AG21">
            <v>8567</v>
          </cell>
          <cell r="AH21">
            <v>8701.2839999999997</v>
          </cell>
          <cell r="AI21">
            <v>9033</v>
          </cell>
          <cell r="AJ21">
            <v>9091</v>
          </cell>
          <cell r="AK21">
            <v>8661</v>
          </cell>
          <cell r="AL21">
            <v>8274</v>
          </cell>
          <cell r="AM21">
            <v>9433</v>
          </cell>
          <cell r="AN21">
            <v>9067</v>
          </cell>
          <cell r="AO21">
            <v>9239</v>
          </cell>
        </row>
        <row r="22">
          <cell r="B22" t="str">
            <v>STD</v>
          </cell>
          <cell r="C22" t="str">
            <v>Net Inv Income</v>
          </cell>
          <cell r="D22">
            <v>611</v>
          </cell>
          <cell r="E22">
            <v>1</v>
          </cell>
          <cell r="F22">
            <v>1</v>
          </cell>
          <cell r="G22">
            <v>1</v>
          </cell>
          <cell r="H22">
            <v>1</v>
          </cell>
          <cell r="I22">
            <v>1</v>
          </cell>
          <cell r="J22">
            <v>1</v>
          </cell>
          <cell r="K22">
            <v>1</v>
          </cell>
          <cell r="L22">
            <v>1</v>
          </cell>
          <cell r="M22">
            <v>1</v>
          </cell>
          <cell r="N22">
            <v>1</v>
          </cell>
          <cell r="O22">
            <v>1</v>
          </cell>
          <cell r="P22" t="str">
            <v>STD</v>
          </cell>
          <cell r="Q22">
            <v>10</v>
          </cell>
          <cell r="R22">
            <v>1</v>
          </cell>
          <cell r="S22">
            <v>1</v>
          </cell>
          <cell r="T22">
            <v>1</v>
          </cell>
          <cell r="U22">
            <v>1</v>
          </cell>
          <cell r="V22">
            <v>1</v>
          </cell>
          <cell r="W22">
            <v>1</v>
          </cell>
          <cell r="X22">
            <v>1</v>
          </cell>
          <cell r="Y22">
            <v>1</v>
          </cell>
          <cell r="Z22">
            <v>1</v>
          </cell>
          <cell r="AA22">
            <v>1</v>
          </cell>
          <cell r="AB22">
            <v>1</v>
          </cell>
          <cell r="AC22" t="str">
            <v>STD</v>
          </cell>
          <cell r="AD22">
            <v>346</v>
          </cell>
          <cell r="AE22">
            <v>346</v>
          </cell>
          <cell r="AF22">
            <v>368</v>
          </cell>
          <cell r="AG22">
            <v>370</v>
          </cell>
          <cell r="AH22">
            <v>570</v>
          </cell>
          <cell r="AI22">
            <v>591</v>
          </cell>
          <cell r="AJ22">
            <v>589</v>
          </cell>
          <cell r="AK22">
            <v>557</v>
          </cell>
          <cell r="AL22">
            <v>524</v>
          </cell>
          <cell r="AM22">
            <v>598</v>
          </cell>
          <cell r="AN22">
            <v>577</v>
          </cell>
          <cell r="AO22">
            <v>552</v>
          </cell>
        </row>
        <row r="23">
          <cell r="B23" t="str">
            <v>Other A&amp;H</v>
          </cell>
          <cell r="C23" t="str">
            <v>Net Inv Income</v>
          </cell>
          <cell r="D23">
            <v>610</v>
          </cell>
          <cell r="E23">
            <v>1</v>
          </cell>
          <cell r="F23">
            <v>1</v>
          </cell>
          <cell r="G23">
            <v>1</v>
          </cell>
          <cell r="H23">
            <v>1</v>
          </cell>
          <cell r="I23">
            <v>1</v>
          </cell>
          <cell r="J23">
            <v>1</v>
          </cell>
          <cell r="K23">
            <v>1</v>
          </cell>
          <cell r="L23">
            <v>1</v>
          </cell>
          <cell r="M23">
            <v>1</v>
          </cell>
          <cell r="N23">
            <v>1</v>
          </cell>
          <cell r="O23">
            <v>1</v>
          </cell>
          <cell r="P23" t="str">
            <v>Other A&amp;H</v>
          </cell>
          <cell r="Q23">
            <v>10</v>
          </cell>
          <cell r="R23">
            <v>1</v>
          </cell>
          <cell r="S23">
            <v>1</v>
          </cell>
          <cell r="T23">
            <v>1</v>
          </cell>
          <cell r="U23">
            <v>1</v>
          </cell>
          <cell r="V23">
            <v>1</v>
          </cell>
          <cell r="W23">
            <v>1</v>
          </cell>
          <cell r="X23">
            <v>1</v>
          </cell>
          <cell r="Y23">
            <v>1</v>
          </cell>
          <cell r="Z23">
            <v>1</v>
          </cell>
          <cell r="AA23">
            <v>1</v>
          </cell>
          <cell r="AB23">
            <v>1</v>
          </cell>
          <cell r="AC23" t="str">
            <v>Other A&amp;H</v>
          </cell>
          <cell r="AD23">
            <v>345</v>
          </cell>
          <cell r="AE23">
            <v>345</v>
          </cell>
          <cell r="AF23">
            <v>368</v>
          </cell>
          <cell r="AG23">
            <v>370</v>
          </cell>
          <cell r="AH23">
            <v>569.33400000000006</v>
          </cell>
          <cell r="AI23">
            <v>590</v>
          </cell>
          <cell r="AJ23">
            <v>589</v>
          </cell>
          <cell r="AK23">
            <v>556</v>
          </cell>
          <cell r="AL23">
            <v>523</v>
          </cell>
          <cell r="AM23">
            <v>597</v>
          </cell>
          <cell r="AN23">
            <v>577</v>
          </cell>
          <cell r="AO23">
            <v>552</v>
          </cell>
        </row>
        <row r="24">
          <cell r="B24" t="str">
            <v>Total Group</v>
          </cell>
          <cell r="C24" t="str">
            <v>Net Inv Income</v>
          </cell>
          <cell r="D24">
            <v>13113</v>
          </cell>
          <cell r="E24">
            <v>4</v>
          </cell>
          <cell r="F24">
            <v>4</v>
          </cell>
          <cell r="G24">
            <v>4</v>
          </cell>
          <cell r="H24">
            <v>4</v>
          </cell>
          <cell r="I24">
            <v>4</v>
          </cell>
          <cell r="J24">
            <v>4</v>
          </cell>
          <cell r="K24">
            <v>4</v>
          </cell>
          <cell r="L24">
            <v>4</v>
          </cell>
          <cell r="M24">
            <v>4</v>
          </cell>
          <cell r="N24">
            <v>4</v>
          </cell>
          <cell r="O24">
            <v>4</v>
          </cell>
          <cell r="P24" t="str">
            <v>Total Group</v>
          </cell>
          <cell r="Q24">
            <v>40</v>
          </cell>
          <cell r="R24">
            <v>4</v>
          </cell>
          <cell r="S24">
            <v>4</v>
          </cell>
          <cell r="T24">
            <v>4</v>
          </cell>
          <cell r="U24">
            <v>4</v>
          </cell>
          <cell r="V24">
            <v>4</v>
          </cell>
          <cell r="W24">
            <v>4</v>
          </cell>
          <cell r="X24">
            <v>4</v>
          </cell>
          <cell r="Y24">
            <v>4</v>
          </cell>
          <cell r="Z24">
            <v>4</v>
          </cell>
          <cell r="AA24">
            <v>4</v>
          </cell>
          <cell r="AB24">
            <v>4</v>
          </cell>
          <cell r="AC24" t="str">
            <v>Total Group</v>
          </cell>
          <cell r="AD24">
            <v>10056</v>
          </cell>
          <cell r="AE24">
            <v>9802</v>
          </cell>
          <cell r="AF24">
            <v>10640</v>
          </cell>
          <cell r="AG24">
            <v>10751</v>
          </cell>
          <cell r="AH24">
            <v>11378.215</v>
          </cell>
          <cell r="AI24">
            <v>11813</v>
          </cell>
          <cell r="AJ24">
            <v>11881</v>
          </cell>
          <cell r="AK24">
            <v>11306</v>
          </cell>
          <cell r="AL24">
            <v>10767</v>
          </cell>
          <cell r="AM24">
            <v>12285</v>
          </cell>
          <cell r="AN24">
            <v>11819</v>
          </cell>
          <cell r="AO24">
            <v>11944</v>
          </cell>
        </row>
        <row r="26">
          <cell r="B26" t="str">
            <v>Apollo</v>
          </cell>
          <cell r="C26" t="str">
            <v>Net Inv Income</v>
          </cell>
          <cell r="D26">
            <v>18626</v>
          </cell>
          <cell r="E26">
            <v>1</v>
          </cell>
          <cell r="F26">
            <v>1</v>
          </cell>
          <cell r="G26">
            <v>1</v>
          </cell>
          <cell r="H26">
            <v>1</v>
          </cell>
          <cell r="I26">
            <v>1</v>
          </cell>
          <cell r="J26">
            <v>1</v>
          </cell>
          <cell r="K26">
            <v>1</v>
          </cell>
          <cell r="L26">
            <v>1</v>
          </cell>
          <cell r="M26">
            <v>1</v>
          </cell>
          <cell r="N26">
            <v>1</v>
          </cell>
          <cell r="O26">
            <v>1</v>
          </cell>
          <cell r="P26" t="str">
            <v>Apollo</v>
          </cell>
          <cell r="Q26">
            <v>10</v>
          </cell>
          <cell r="R26">
            <v>1</v>
          </cell>
          <cell r="S26">
            <v>1</v>
          </cell>
          <cell r="T26">
            <v>1</v>
          </cell>
          <cell r="U26">
            <v>1</v>
          </cell>
          <cell r="V26">
            <v>1</v>
          </cell>
          <cell r="W26">
            <v>1</v>
          </cell>
          <cell r="X26">
            <v>1</v>
          </cell>
          <cell r="Y26">
            <v>1</v>
          </cell>
          <cell r="Z26">
            <v>1</v>
          </cell>
          <cell r="AA26">
            <v>1</v>
          </cell>
          <cell r="AB26">
            <v>1</v>
          </cell>
          <cell r="AC26" t="str">
            <v>Apollo</v>
          </cell>
          <cell r="AD26">
            <v>16696</v>
          </cell>
          <cell r="AE26">
            <v>16559</v>
          </cell>
          <cell r="AF26">
            <v>17658</v>
          </cell>
          <cell r="AG26">
            <v>17817</v>
          </cell>
          <cell r="AH26">
            <v>16541</v>
          </cell>
          <cell r="AI26">
            <v>17153</v>
          </cell>
          <cell r="AJ26">
            <v>17266</v>
          </cell>
          <cell r="AK26">
            <v>16387</v>
          </cell>
          <cell r="AL26">
            <v>15511</v>
          </cell>
          <cell r="AM26">
            <v>17583</v>
          </cell>
          <cell r="AN26">
            <v>16815</v>
          </cell>
          <cell r="AO26">
            <v>16721</v>
          </cell>
        </row>
        <row r="27">
          <cell r="B27" t="str">
            <v>Other</v>
          </cell>
          <cell r="C27" t="str">
            <v>Net Inv Income</v>
          </cell>
          <cell r="D27">
            <v>2105</v>
          </cell>
          <cell r="E27">
            <v>1</v>
          </cell>
          <cell r="F27">
            <v>1</v>
          </cell>
          <cell r="G27">
            <v>1</v>
          </cell>
          <cell r="H27">
            <v>1</v>
          </cell>
          <cell r="I27">
            <v>1</v>
          </cell>
          <cell r="J27">
            <v>1</v>
          </cell>
          <cell r="K27">
            <v>1</v>
          </cell>
          <cell r="L27">
            <v>1</v>
          </cell>
          <cell r="M27">
            <v>1</v>
          </cell>
          <cell r="N27">
            <v>1</v>
          </cell>
          <cell r="O27">
            <v>1</v>
          </cell>
          <cell r="P27" t="str">
            <v>Other</v>
          </cell>
          <cell r="Q27">
            <v>10</v>
          </cell>
          <cell r="R27">
            <v>1</v>
          </cell>
          <cell r="S27">
            <v>1</v>
          </cell>
          <cell r="T27">
            <v>1</v>
          </cell>
          <cell r="U27">
            <v>1</v>
          </cell>
          <cell r="V27">
            <v>1</v>
          </cell>
          <cell r="W27">
            <v>1</v>
          </cell>
          <cell r="X27">
            <v>1</v>
          </cell>
          <cell r="Y27">
            <v>1</v>
          </cell>
          <cell r="Z27">
            <v>1</v>
          </cell>
          <cell r="AA27">
            <v>1</v>
          </cell>
          <cell r="AB27">
            <v>1</v>
          </cell>
          <cell r="AC27" t="str">
            <v>Other</v>
          </cell>
          <cell r="AD27">
            <v>1803</v>
          </cell>
          <cell r="AE27">
            <v>1774</v>
          </cell>
          <cell r="AF27">
            <v>1888</v>
          </cell>
          <cell r="AG27">
            <v>1894</v>
          </cell>
          <cell r="AH27">
            <v>1851</v>
          </cell>
          <cell r="AI27">
            <v>1915</v>
          </cell>
          <cell r="AJ27">
            <v>1891</v>
          </cell>
          <cell r="AK27">
            <v>1792</v>
          </cell>
          <cell r="AL27">
            <v>1705</v>
          </cell>
          <cell r="AM27">
            <v>1979</v>
          </cell>
          <cell r="AN27">
            <v>1897</v>
          </cell>
          <cell r="AO27">
            <v>1885</v>
          </cell>
        </row>
        <row r="28">
          <cell r="B28" t="str">
            <v>FA</v>
          </cell>
          <cell r="C28" t="str">
            <v>Net Inv Income</v>
          </cell>
          <cell r="D28">
            <v>15757</v>
          </cell>
          <cell r="E28">
            <v>1</v>
          </cell>
          <cell r="F28">
            <v>1</v>
          </cell>
          <cell r="G28">
            <v>1</v>
          </cell>
          <cell r="H28">
            <v>1</v>
          </cell>
          <cell r="I28">
            <v>1</v>
          </cell>
          <cell r="J28">
            <v>1</v>
          </cell>
          <cell r="K28">
            <v>1</v>
          </cell>
          <cell r="L28">
            <v>1</v>
          </cell>
          <cell r="M28">
            <v>1</v>
          </cell>
          <cell r="N28">
            <v>1</v>
          </cell>
          <cell r="O28">
            <v>1</v>
          </cell>
          <cell r="P28" t="str">
            <v>FA</v>
          </cell>
          <cell r="Q28">
            <v>10</v>
          </cell>
          <cell r="R28">
            <v>1</v>
          </cell>
          <cell r="S28">
            <v>1</v>
          </cell>
          <cell r="T28">
            <v>1</v>
          </cell>
          <cell r="U28">
            <v>1</v>
          </cell>
          <cell r="V28">
            <v>1</v>
          </cell>
          <cell r="W28">
            <v>1</v>
          </cell>
          <cell r="X28">
            <v>1</v>
          </cell>
          <cell r="Y28">
            <v>1</v>
          </cell>
          <cell r="Z28">
            <v>1</v>
          </cell>
          <cell r="AA28">
            <v>1</v>
          </cell>
          <cell r="AB28">
            <v>1</v>
          </cell>
          <cell r="AC28" t="str">
            <v>FA</v>
          </cell>
          <cell r="AD28">
            <v>13753</v>
          </cell>
          <cell r="AE28">
            <v>14667</v>
          </cell>
          <cell r="AF28">
            <v>13785</v>
          </cell>
          <cell r="AG28">
            <v>13889</v>
          </cell>
          <cell r="AH28">
            <v>13374</v>
          </cell>
          <cell r="AI28">
            <v>14119</v>
          </cell>
          <cell r="AJ28">
            <v>14475</v>
          </cell>
          <cell r="AK28">
            <v>13742</v>
          </cell>
          <cell r="AL28">
            <v>13056</v>
          </cell>
          <cell r="AM28">
            <v>14831</v>
          </cell>
          <cell r="AN28">
            <v>14181</v>
          </cell>
          <cell r="AO28">
            <v>14155</v>
          </cell>
        </row>
        <row r="29">
          <cell r="B29" t="str">
            <v>Index</v>
          </cell>
          <cell r="C29" t="str">
            <v>Net Inv Income</v>
          </cell>
          <cell r="D29">
            <v>28093</v>
          </cell>
          <cell r="E29">
            <v>1</v>
          </cell>
          <cell r="F29">
            <v>1</v>
          </cell>
          <cell r="G29">
            <v>1</v>
          </cell>
          <cell r="H29">
            <v>1</v>
          </cell>
          <cell r="I29">
            <v>1</v>
          </cell>
          <cell r="J29">
            <v>1</v>
          </cell>
          <cell r="K29">
            <v>1</v>
          </cell>
          <cell r="L29">
            <v>1</v>
          </cell>
          <cell r="M29">
            <v>1</v>
          </cell>
          <cell r="N29">
            <v>1</v>
          </cell>
          <cell r="O29">
            <v>1</v>
          </cell>
          <cell r="P29" t="str">
            <v>Index</v>
          </cell>
          <cell r="Q29">
            <v>10</v>
          </cell>
          <cell r="R29">
            <v>1</v>
          </cell>
          <cell r="S29">
            <v>1</v>
          </cell>
          <cell r="T29">
            <v>1</v>
          </cell>
          <cell r="U29">
            <v>1</v>
          </cell>
          <cell r="V29">
            <v>1</v>
          </cell>
          <cell r="W29">
            <v>1</v>
          </cell>
          <cell r="X29">
            <v>1</v>
          </cell>
          <cell r="Y29">
            <v>1</v>
          </cell>
          <cell r="Z29">
            <v>1</v>
          </cell>
          <cell r="AA29">
            <v>1</v>
          </cell>
          <cell r="AB29">
            <v>1</v>
          </cell>
          <cell r="AC29" t="str">
            <v>Index</v>
          </cell>
          <cell r="AD29">
            <v>7354</v>
          </cell>
          <cell r="AE29">
            <v>10743</v>
          </cell>
          <cell r="AF29">
            <v>7079</v>
          </cell>
          <cell r="AG29">
            <v>8722</v>
          </cell>
          <cell r="AH29">
            <v>9401</v>
          </cell>
          <cell r="AI29">
            <v>8259</v>
          </cell>
          <cell r="AJ29">
            <v>11576</v>
          </cell>
          <cell r="AK29">
            <v>8259</v>
          </cell>
          <cell r="AL29">
            <v>12600</v>
          </cell>
          <cell r="AM29">
            <v>14961</v>
          </cell>
          <cell r="AN29">
            <v>17922</v>
          </cell>
          <cell r="AO29">
            <v>11622</v>
          </cell>
        </row>
        <row r="30">
          <cell r="B30" t="str">
            <v>Individual Life</v>
          </cell>
          <cell r="C30" t="str">
            <v>Net Inv Income</v>
          </cell>
          <cell r="D30">
            <v>41</v>
          </cell>
          <cell r="E30">
            <v>1</v>
          </cell>
          <cell r="F30">
            <v>1</v>
          </cell>
          <cell r="G30">
            <v>1</v>
          </cell>
          <cell r="H30">
            <v>1</v>
          </cell>
          <cell r="I30">
            <v>1</v>
          </cell>
          <cell r="J30">
            <v>1</v>
          </cell>
          <cell r="K30">
            <v>1</v>
          </cell>
          <cell r="L30">
            <v>1</v>
          </cell>
          <cell r="M30">
            <v>1</v>
          </cell>
          <cell r="N30">
            <v>1</v>
          </cell>
          <cell r="O30">
            <v>1</v>
          </cell>
          <cell r="P30" t="str">
            <v>Individual Life</v>
          </cell>
          <cell r="Q30">
            <v>10</v>
          </cell>
          <cell r="R30">
            <v>1</v>
          </cell>
          <cell r="S30">
            <v>1</v>
          </cell>
          <cell r="T30">
            <v>1</v>
          </cell>
          <cell r="U30">
            <v>1</v>
          </cell>
          <cell r="V30">
            <v>1</v>
          </cell>
          <cell r="W30">
            <v>1</v>
          </cell>
          <cell r="X30">
            <v>1</v>
          </cell>
          <cell r="Y30">
            <v>1</v>
          </cell>
          <cell r="Z30">
            <v>1</v>
          </cell>
          <cell r="AA30">
            <v>1</v>
          </cell>
          <cell r="AB30">
            <v>1</v>
          </cell>
          <cell r="AC30" t="str">
            <v>Individual Life</v>
          </cell>
          <cell r="AD30">
            <v>38</v>
          </cell>
          <cell r="AE30">
            <v>35</v>
          </cell>
          <cell r="AF30">
            <v>35</v>
          </cell>
          <cell r="AG30">
            <v>37</v>
          </cell>
          <cell r="AH30">
            <v>40</v>
          </cell>
          <cell r="AI30">
            <v>37</v>
          </cell>
          <cell r="AJ30">
            <v>43</v>
          </cell>
          <cell r="AK30">
            <v>36</v>
          </cell>
          <cell r="AL30">
            <v>34</v>
          </cell>
          <cell r="AM30">
            <v>39</v>
          </cell>
          <cell r="AN30">
            <v>37</v>
          </cell>
          <cell r="AO30">
            <v>37</v>
          </cell>
        </row>
        <row r="31">
          <cell r="B31" t="str">
            <v>Total Asset Accum</v>
          </cell>
          <cell r="C31" t="str">
            <v>Net Inv Income</v>
          </cell>
          <cell r="D31">
            <v>64622</v>
          </cell>
          <cell r="E31">
            <v>5</v>
          </cell>
          <cell r="F31">
            <v>5</v>
          </cell>
          <cell r="G31">
            <v>5</v>
          </cell>
          <cell r="H31">
            <v>5</v>
          </cell>
          <cell r="I31">
            <v>5</v>
          </cell>
          <cell r="J31">
            <v>5</v>
          </cell>
          <cell r="K31">
            <v>5</v>
          </cell>
          <cell r="L31">
            <v>5</v>
          </cell>
          <cell r="M31">
            <v>5</v>
          </cell>
          <cell r="N31">
            <v>5</v>
          </cell>
          <cell r="O31">
            <v>5</v>
          </cell>
        </row>
      </sheetData>
      <sheetData sheetId="5" refreshError="1"/>
      <sheetData sheetId="6" refreshError="1"/>
      <sheetData sheetId="7" refreshError="1"/>
      <sheetData sheetId="8" refreshError="1"/>
      <sheetData sheetId="9" refreshError="1"/>
      <sheetData sheetId="10">
        <row r="31">
          <cell r="B31" t="e">
            <v>#VALUE!</v>
          </cell>
        </row>
      </sheetData>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WorkBookProperties"/>
      <sheetName val="BneLog"/>
      <sheetName val="BneRibbonProperties"/>
      <sheetName val="PopCache"/>
      <sheetName val="WebADI"/>
    </sheetNames>
    <sheetDataSet>
      <sheetData sheetId="0"/>
      <sheetData sheetId="1"/>
      <sheetData sheetId="2"/>
      <sheetData sheetId="3">
        <row r="1">
          <cell r="A1" t="str">
            <v>No</v>
          </cell>
        </row>
        <row r="2">
          <cell r="A2" t="str">
            <v>Yes</v>
          </cell>
        </row>
      </sheetData>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ssets"/>
      <sheetName val="Monthly Liabilities"/>
      <sheetName val="Monthly Capital &amp; Surplus"/>
      <sheetName val="Monthly Cap &amp; Surp"/>
      <sheetName val="Monthly Income"/>
      <sheetName val="Jun-22"/>
      <sheetName val="STAT TB Jun-22"/>
    </sheetNames>
    <sheetDataSet>
      <sheetData sheetId="0">
        <row r="5">
          <cell r="D5">
            <v>2022</v>
          </cell>
        </row>
      </sheetData>
      <sheetData sheetId="1">
        <row r="4">
          <cell r="D4">
            <v>14302805</v>
          </cell>
        </row>
      </sheetData>
      <sheetData sheetId="2">
        <row r="15">
          <cell r="D15">
            <v>74864749</v>
          </cell>
        </row>
      </sheetData>
      <sheetData sheetId="3">
        <row r="4">
          <cell r="F4">
            <v>73576855</v>
          </cell>
        </row>
      </sheetData>
      <sheetData sheetId="4">
        <row r="6">
          <cell r="E6">
            <v>1636311</v>
          </cell>
        </row>
      </sheetData>
      <sheetData sheetId="5">
        <row r="91">
          <cell r="B91">
            <v>132635992</v>
          </cell>
        </row>
      </sheetData>
      <sheetData sheetId="6">
        <row r="141">
          <cell r="F141">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L"/>
    </sheetNames>
    <sheetDataSet>
      <sheetData sheetId="0">
        <row r="12">
          <cell r="B12">
            <v>16794.916919357929</v>
          </cell>
          <cell r="C12">
            <v>6618.964967376357</v>
          </cell>
          <cell r="E12">
            <v>571.65692082877388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7030A0"/>
    <pageSetUpPr fitToPage="1"/>
  </sheetPr>
  <dimension ref="A1:C22"/>
  <sheetViews>
    <sheetView tabSelected="1" workbookViewId="0">
      <selection activeCell="B11" sqref="B11"/>
    </sheetView>
  </sheetViews>
  <sheetFormatPr defaultRowHeight="15" x14ac:dyDescent="0.2"/>
  <cols>
    <col min="1" max="1" width="2.42578125" style="25" bestFit="1" customWidth="1"/>
    <col min="2" max="2" width="70.42578125" style="25" bestFit="1" customWidth="1"/>
    <col min="3" max="3" width="62"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174</v>
      </c>
    </row>
    <row r="7" spans="1:3" ht="15.75" x14ac:dyDescent="0.2">
      <c r="A7" s="32" t="s">
        <v>1</v>
      </c>
      <c r="B7" s="33" t="s">
        <v>134</v>
      </c>
      <c r="C7" s="35"/>
    </row>
    <row r="8" spans="1:3" ht="15.75" x14ac:dyDescent="0.2">
      <c r="A8" s="32" t="s">
        <v>2</v>
      </c>
      <c r="B8" s="33" t="s">
        <v>88</v>
      </c>
      <c r="C8" s="34" t="s">
        <v>160</v>
      </c>
    </row>
    <row r="9" spans="1:3" ht="15.75" x14ac:dyDescent="0.2">
      <c r="A9" s="32" t="s">
        <v>3</v>
      </c>
      <c r="B9" s="33" t="s">
        <v>89</v>
      </c>
      <c r="C9" s="34"/>
    </row>
    <row r="10" spans="1:3" ht="16.5" thickBot="1" x14ac:dyDescent="0.3">
      <c r="A10" s="36" t="s">
        <v>4</v>
      </c>
      <c r="B10" s="37" t="s">
        <v>86</v>
      </c>
      <c r="C10" s="38"/>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68" fitToHeight="0" orientation="portrait" r:id="rId1"/>
  <customProperties>
    <customPr name="xxe4aPID" r:id="rId2"/>
  </customProperties>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A39" workbookViewId="0">
      <selection activeCell="M41" sqref="M41"/>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0" width="19.42578125" style="25" customWidth="1"/>
    <col min="11" max="11" width="17.7109375" style="25" customWidth="1"/>
    <col min="12"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f>'Cover Page'!C10</f>
        <v>0</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Standard Security Life Insurace Company of New York</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2022</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12/31/2022</v>
      </c>
      <c r="F18" s="63">
        <f>DATE(YEAR(E18)+0,MONTH(E18)+3,DAY(E18)+0)</f>
        <v>45016</v>
      </c>
      <c r="G18" s="62" t="str">
        <f>"12/31/"&amp;""&amp;'Cover Page'!C$6</f>
        <v>12/31/2022</v>
      </c>
      <c r="H18" s="64">
        <f>DATE(YEAR(G18)+0,MONTH(G18)+3,DAY(G18)+0)</f>
        <v>45016</v>
      </c>
      <c r="I18" s="62" t="str">
        <f>"12/31/"&amp;""&amp;'Cover Page'!C$6</f>
        <v>12/31/2022</v>
      </c>
      <c r="J18" s="64">
        <f>DATE(YEAR(I18)+0,MONTH(I18)+3,DAY(I18)+0)</f>
        <v>45016</v>
      </c>
      <c r="K18" s="62" t="str">
        <f>"12/31/"&amp;""&amp;'Cover Page'!C$6</f>
        <v>12/31/2022</v>
      </c>
      <c r="L18" s="64">
        <f>DATE(YEAR(K18)+0,MONTH(K18)+3,DAY(K18)+0)</f>
        <v>45016</v>
      </c>
      <c r="M18" s="62" t="str">
        <f>"12/31/"&amp;""&amp;'Cover Page'!C$6</f>
        <v>12/31/2022</v>
      </c>
      <c r="N18" s="64">
        <f>DATE(YEAR(M18)+0,MONTH(M18)+3,DAY(M18)+0)</f>
        <v>45016</v>
      </c>
      <c r="O18" s="62" t="str">
        <f>"12/31/"&amp;""&amp;'Cover Page'!C$6</f>
        <v>12/31/2022</v>
      </c>
      <c r="P18" s="64">
        <f>DATE(YEAR(O18)+0,MONTH(O18)+3,DAY(O18)+0)</f>
        <v>45016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16812.009999999998</v>
      </c>
      <c r="L21" s="83">
        <f>'Pt 2 Premium and Claims'!L22+'Pt 2 Premium and Claims'!L23-'Pt 2 Premium and Claims'!L24-'Pt 2 Premium and Claims'!L25</f>
        <v>16794.916919357929</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3922.4400000000005</v>
      </c>
      <c r="L24" s="83">
        <f>'Pt 2 Premium and Claims'!L51</f>
        <v>7190.6218882051307</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18.173435596046971</v>
      </c>
      <c r="L28" s="108">
        <v>18.173435596046971</v>
      </c>
      <c r="M28" s="106"/>
      <c r="N28" s="105"/>
      <c r="O28" s="106"/>
      <c r="P28" s="108"/>
    </row>
    <row r="29" spans="2:16" s="39" customFormat="1" ht="30" x14ac:dyDescent="0.2">
      <c r="B29" s="97"/>
      <c r="C29" s="101"/>
      <c r="D29" s="81" t="s">
        <v>67</v>
      </c>
      <c r="E29" s="106"/>
      <c r="F29" s="108"/>
      <c r="G29" s="104"/>
      <c r="H29" s="105"/>
      <c r="I29" s="106"/>
      <c r="J29" s="107"/>
      <c r="K29" s="106"/>
      <c r="L29" s="108">
        <f>K29</f>
        <v>0</v>
      </c>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255.55693327126025</v>
      </c>
      <c r="L31" s="108">
        <v>255.55693327126025</v>
      </c>
      <c r="M31" s="106"/>
      <c r="N31" s="105"/>
      <c r="O31" s="106"/>
      <c r="P31" s="108"/>
    </row>
    <row r="32" spans="2:16" x14ac:dyDescent="0.2">
      <c r="B32" s="79"/>
      <c r="C32" s="101"/>
      <c r="D32" s="109" t="s">
        <v>104</v>
      </c>
      <c r="E32" s="106"/>
      <c r="F32" s="108"/>
      <c r="G32" s="104"/>
      <c r="H32" s="105"/>
      <c r="I32" s="106"/>
      <c r="J32" s="107"/>
      <c r="K32" s="106">
        <v>0.60273677040649165</v>
      </c>
      <c r="L32" s="108">
        <v>0.60273677040649165</v>
      </c>
      <c r="M32" s="106"/>
      <c r="N32" s="105"/>
      <c r="O32" s="106"/>
      <c r="P32" s="108"/>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v>92.952266893921191</v>
      </c>
      <c r="L34" s="108">
        <v>92.952266893921191</v>
      </c>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367.28537253163489</v>
      </c>
      <c r="L35" s="112">
        <f t="shared" si="0"/>
        <v>367.28537253163489</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v>2816.9891199709573</v>
      </c>
      <c r="L39" s="108">
        <v>2816.9891199709573</v>
      </c>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0</v>
      </c>
      <c r="L41" s="108">
        <v>0</v>
      </c>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4436.1267838617714</v>
      </c>
      <c r="L43" s="104">
        <f>K43</f>
        <v>4436.1267838617714</v>
      </c>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7253.1159038327287</v>
      </c>
      <c r="L44" s="83">
        <f t="shared" si="1"/>
        <v>7253.1159038327287</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22</v>
      </c>
      <c r="L47" s="125">
        <v>22</v>
      </c>
      <c r="M47" s="125"/>
      <c r="N47" s="126"/>
      <c r="O47" s="125"/>
      <c r="P47" s="103"/>
    </row>
    <row r="48" spans="2:16" s="39" customFormat="1" x14ac:dyDescent="0.2">
      <c r="B48" s="97"/>
      <c r="C48" s="101">
        <v>5.2</v>
      </c>
      <c r="D48" s="109" t="s">
        <v>27</v>
      </c>
      <c r="E48" s="125"/>
      <c r="F48" s="126"/>
      <c r="G48" s="125"/>
      <c r="H48" s="126"/>
      <c r="I48" s="125"/>
      <c r="J48" s="405"/>
      <c r="K48" s="406">
        <v>300</v>
      </c>
      <c r="L48" s="406">
        <v>300</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25</v>
      </c>
      <c r="L49" s="129">
        <f t="shared" si="2"/>
        <v>25</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12/31/2022 for ALL markets in col. 1-12.</v>
      </c>
      <c r="F50" s="133"/>
      <c r="G50" s="133"/>
      <c r="H50" s="133"/>
      <c r="I50" s="133"/>
      <c r="J50" s="133"/>
      <c r="K50" s="134"/>
      <c r="L50" s="133"/>
      <c r="M50" s="133"/>
      <c r="N50" s="133"/>
      <c r="O50" s="133"/>
      <c r="P50" s="135"/>
    </row>
    <row r="51" spans="2:16" x14ac:dyDescent="0.2">
      <c r="B51" s="139" t="s">
        <v>56</v>
      </c>
      <c r="C51" s="140" t="s">
        <v>53</v>
      </c>
      <c r="D51" s="141"/>
      <c r="E51" s="392">
        <v>3054.3363151447015</v>
      </c>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5" type="noConversion"/>
  <conditionalFormatting sqref="E38:E39 E41:E42 E28:E29 E31:E35 G28:G29 G31:G34 I28:I29 I31:I34 E35:F35 E44 I44 G44 E47:F48">
    <cfRule type="cellIs" dxfId="45" priority="73" stopIfTrue="1" operator="lessThan">
      <formula>0</formula>
    </cfRule>
  </conditionalFormatting>
  <conditionalFormatting sqref="K28:K29 K31:K34 M28:M29 M31:M34 O28:O29 O31:O34 O44 M44 K44">
    <cfRule type="cellIs" dxfId="44" priority="42" stopIfTrue="1" operator="lessThan">
      <formula>0</formula>
    </cfRule>
  </conditionalFormatting>
  <conditionalFormatting sqref="G35:H35">
    <cfRule type="cellIs" dxfId="43" priority="14" stopIfTrue="1" operator="lessThan">
      <formula>0</formula>
    </cfRule>
  </conditionalFormatting>
  <conditionalFormatting sqref="I35:J35">
    <cfRule type="cellIs" dxfId="42" priority="13" stopIfTrue="1" operator="lessThan">
      <formula>0</formula>
    </cfRule>
  </conditionalFormatting>
  <conditionalFormatting sqref="K35:L35">
    <cfRule type="cellIs" dxfId="41" priority="12" stopIfTrue="1" operator="lessThan">
      <formula>0</formula>
    </cfRule>
  </conditionalFormatting>
  <conditionalFormatting sqref="M35:N35">
    <cfRule type="cellIs" dxfId="40" priority="11" stopIfTrue="1" operator="lessThan">
      <formula>0</formula>
    </cfRule>
  </conditionalFormatting>
  <conditionalFormatting sqref="O35:P35">
    <cfRule type="cellIs" dxfId="39" priority="10" stopIfTrue="1" operator="lessThan">
      <formula>0</formula>
    </cfRule>
  </conditionalFormatting>
  <conditionalFormatting sqref="G38:G39 I38:I39 K38:K39 M38:M39 O38:O39">
    <cfRule type="cellIs" dxfId="38" priority="9" stopIfTrue="1" operator="lessThan">
      <formula>0</formula>
    </cfRule>
  </conditionalFormatting>
  <conditionalFormatting sqref="F43">
    <cfRule type="cellIs" dxfId="37" priority="8" stopIfTrue="1" operator="lessThan">
      <formula>0</formula>
    </cfRule>
  </conditionalFormatting>
  <conditionalFormatting sqref="E43">
    <cfRule type="cellIs" dxfId="36" priority="6" stopIfTrue="1" operator="lessThan">
      <formula>0</formula>
    </cfRule>
  </conditionalFormatting>
  <conditionalFormatting sqref="H43 J43 L43 N43">
    <cfRule type="cellIs" dxfId="35" priority="4" stopIfTrue="1" operator="lessThan">
      <formula>0</formula>
    </cfRule>
  </conditionalFormatting>
  <conditionalFormatting sqref="G43 I43 K43 M43 O43">
    <cfRule type="cellIs" dxfId="34" priority="3" stopIfTrue="1" operator="lessThan">
      <formula>0</formula>
    </cfRule>
  </conditionalFormatting>
  <conditionalFormatting sqref="G41:G42 I41:I42 K41:K42 M41:M42 O41:O42">
    <cfRule type="cellIs" dxfId="33" priority="2" stopIfTrue="1" operator="lessThan">
      <formula>0</formula>
    </cfRule>
  </conditionalFormatting>
  <conditionalFormatting sqref="G47:O48">
    <cfRule type="cellIs" dxfId="32" priority="1"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&amp;LMedical Loss Ratio Reporting Form&amp;C Page &amp;P of &amp;N&amp;R[&amp;A]</oddFooter>
  </headerFooter>
  <customProperties>
    <customPr name="xxe4aPID" r:id="rId2"/>
  </customProperties>
  <ignoredErrors>
    <ignoredError sqref="B23 B20" numberStoredAsText="1"/>
    <ignoredError sqref="F18:G18 M18:O18 K18:L18 I18:J18 H18" formula="1"/>
  </ignoredError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7030A0"/>
    <pageSetUpPr fitToPage="1"/>
  </sheetPr>
  <dimension ref="A1:P59"/>
  <sheetViews>
    <sheetView topLeftCell="E32" workbookViewId="0">
      <selection activeCell="K37" sqref="K37"/>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Standard Security Life Insurace Company of New York</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2022</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12/31/2022</v>
      </c>
      <c r="F19" s="63">
        <f>DATE(YEAR(E19)+0,MONTH(E19)+3,DAY(E19)+0)</f>
        <v>45016</v>
      </c>
      <c r="G19" s="62" t="str">
        <f>"12/31/"&amp;""&amp;'Cover Page'!C$6</f>
        <v>12/31/2022</v>
      </c>
      <c r="H19" s="64">
        <f>DATE(YEAR(G19)+0,MONTH(G19)+3,DAY(G19)+0)</f>
        <v>45016</v>
      </c>
      <c r="I19" s="62" t="str">
        <f>"12/31/"&amp;""&amp;'Cover Page'!C$6</f>
        <v>12/31/2022</v>
      </c>
      <c r="J19" s="64">
        <f>DATE(YEAR(I19)+0,MONTH(I19)+3,DAY(I19)+0)</f>
        <v>45016</v>
      </c>
      <c r="K19" s="62" t="str">
        <f>"12/31/"&amp;""&amp;'Cover Page'!C$6</f>
        <v>12/31/2022</v>
      </c>
      <c r="L19" s="64">
        <f>DATE(YEAR(K19)+0,MONTH(K19)+3,DAY(K19)+0)</f>
        <v>45016</v>
      </c>
      <c r="M19" s="62" t="str">
        <f>"12/31/"&amp;""&amp;'Cover Page'!C$6</f>
        <v>12/31/2022</v>
      </c>
      <c r="N19" s="64">
        <f>DATE(YEAR(M19)+0,MONTH(M19)+3,DAY(M19)+0)</f>
        <v>45016</v>
      </c>
      <c r="O19" s="62" t="str">
        <f>"12/31/"&amp;""&amp;'Cover Page'!C$6</f>
        <v>12/31/2022</v>
      </c>
      <c r="P19" s="64">
        <f>DATE(YEAR(O19)+0,MONTH(O19)+3,DAY(O19)+0)</f>
        <v>45016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16812.009999999998</v>
      </c>
      <c r="L22" s="407">
        <f>+[7]SSL!$B$12</f>
        <v>16794.916919357929</v>
      </c>
      <c r="M22" s="165"/>
      <c r="N22" s="166"/>
      <c r="O22" s="165"/>
      <c r="P22" s="166"/>
    </row>
    <row r="23" spans="1:16" s="25" customFormat="1" x14ac:dyDescent="0.2">
      <c r="A23" s="39"/>
      <c r="B23" s="79"/>
      <c r="C23" s="80">
        <v>1.2</v>
      </c>
      <c r="D23" s="109" t="s">
        <v>16</v>
      </c>
      <c r="E23" s="165"/>
      <c r="F23" s="166"/>
      <c r="G23" s="165"/>
      <c r="H23" s="166"/>
      <c r="I23" s="165"/>
      <c r="J23" s="166"/>
      <c r="K23" s="165"/>
      <c r="L23" s="166"/>
      <c r="M23" s="165"/>
      <c r="N23" s="166"/>
      <c r="O23" s="165"/>
      <c r="P23" s="166"/>
    </row>
    <row r="24" spans="1:16" s="25" customFormat="1" x14ac:dyDescent="0.2">
      <c r="A24" s="39"/>
      <c r="B24" s="79"/>
      <c r="C24" s="80">
        <v>1.3</v>
      </c>
      <c r="D24" s="109" t="s">
        <v>34</v>
      </c>
      <c r="E24" s="165"/>
      <c r="F24" s="166"/>
      <c r="G24" s="165"/>
      <c r="H24" s="166"/>
      <c r="I24" s="165"/>
      <c r="J24" s="166"/>
      <c r="K24" s="165"/>
      <c r="L24" s="166"/>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3922.4400000000005</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407">
        <f>+[7]SSL!$C$12</f>
        <v>6618.964967376357</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407">
        <f>+[7]SSL!$E$12</f>
        <v>571.65692082877388</v>
      </c>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3922.4400000000005</v>
      </c>
      <c r="L51" s="190">
        <f>L30+L33+L37+L41+L44+L47+L48+L50</f>
        <v>7190.6218882051307</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1" priority="89" stopIfTrue="1" operator="lessThan">
      <formula>0</formula>
    </cfRule>
  </conditionalFormatting>
  <conditionalFormatting sqref="O49 O45 M45 M49 K45 K49 K40 M40 O40 O38 M38 K38 K34 M34 O34 L41 N41 P41 K32 M32 O32 K36 M36 O36 L33 N33 P33 L37 N37 P37 L44 N44 P44">
    <cfRule type="cellIs" dxfId="30" priority="13" stopIfTrue="1" operator="lessThan">
      <formula>0</formula>
    </cfRule>
  </conditionalFormatting>
  <conditionalFormatting sqref="G22:G25">
    <cfRule type="cellIs" dxfId="29" priority="10" stopIfTrue="1" operator="lessThan">
      <formula>0</formula>
    </cfRule>
  </conditionalFormatting>
  <conditionalFormatting sqref="I22:I25">
    <cfRule type="cellIs" dxfId="28" priority="9" stopIfTrue="1" operator="lessThan">
      <formula>0</formula>
    </cfRule>
  </conditionalFormatting>
  <conditionalFormatting sqref="K22:K25">
    <cfRule type="cellIs" dxfId="27" priority="8" stopIfTrue="1" operator="lessThan">
      <formula>0</formula>
    </cfRule>
  </conditionalFormatting>
  <conditionalFormatting sqref="M22:M25">
    <cfRule type="cellIs" dxfId="26" priority="7" stopIfTrue="1" operator="lessThan">
      <formula>0</formula>
    </cfRule>
  </conditionalFormatting>
  <conditionalFormatting sqref="O22:O25">
    <cfRule type="cellIs" dxfId="25" priority="6" stopIfTrue="1" operator="lessThan">
      <formula>0</formula>
    </cfRule>
  </conditionalFormatting>
  <conditionalFormatting sqref="G29 H30">
    <cfRule type="cellIs" dxfId="24" priority="5" stopIfTrue="1" operator="lessThan">
      <formula>0</formula>
    </cfRule>
  </conditionalFormatting>
  <conditionalFormatting sqref="I29 J30">
    <cfRule type="cellIs" dxfId="23" priority="4" stopIfTrue="1" operator="lessThan">
      <formula>0</formula>
    </cfRule>
  </conditionalFormatting>
  <conditionalFormatting sqref="K29 L30">
    <cfRule type="cellIs" dxfId="22" priority="3" stopIfTrue="1" operator="lessThan">
      <formula>0</formula>
    </cfRule>
  </conditionalFormatting>
  <conditionalFormatting sqref="M29 N30">
    <cfRule type="cellIs" dxfId="21" priority="2" stopIfTrue="1" operator="lessThan">
      <formula>0</formula>
    </cfRule>
  </conditionalFormatting>
  <conditionalFormatting sqref="O29 P30">
    <cfRule type="cellIs" dxfId="20"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customProperties>
    <customPr name="xxe4aPID" r:id="rId2"/>
  </customProperties>
  <ignoredErrors>
    <ignoredError sqref="B21 B27" numberStoredAsText="1"/>
    <ignoredError sqref="F19 H19 J19 L19 N19" formula="1"/>
  </ignoredError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7030A0"/>
    <pageSetUpPr fitToPage="1"/>
  </sheetPr>
  <dimension ref="A1:E87"/>
  <sheetViews>
    <sheetView topLeftCell="A10" workbookViewId="0">
      <selection activeCell="D19" sqref="D19"/>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Standard Security Life Insurace Company of New York</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2022</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161</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t="s">
        <v>163</v>
      </c>
      <c r="C26" s="212"/>
      <c r="D26" s="350" t="s">
        <v>162</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t="s">
        <v>164</v>
      </c>
      <c r="C33" s="212"/>
      <c r="D33" s="350" t="s">
        <v>165</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t="s">
        <v>166</v>
      </c>
      <c r="C47" s="212"/>
      <c r="D47" s="350" t="s">
        <v>169</v>
      </c>
      <c r="E47" s="208"/>
    </row>
    <row r="48" spans="2:5" s="199" customFormat="1" ht="35.25" customHeight="1" x14ac:dyDescent="0.2">
      <c r="B48" s="203" t="s">
        <v>167</v>
      </c>
      <c r="C48" s="212"/>
      <c r="D48" s="350" t="s">
        <v>170</v>
      </c>
      <c r="E48" s="208"/>
    </row>
    <row r="49" spans="2:5" s="199" customFormat="1" ht="35.25" customHeight="1" x14ac:dyDescent="0.2">
      <c r="B49" s="203" t="s">
        <v>168</v>
      </c>
      <c r="C49" s="212"/>
      <c r="D49" s="350" t="s">
        <v>171</v>
      </c>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t="s">
        <v>172</v>
      </c>
      <c r="C62" s="217"/>
      <c r="D62" s="350" t="s">
        <v>173</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&amp;LMedical Loss Ratio Reporting Form&amp;R[&amp;A]</oddFooter>
  </headerFooter>
  <customProperties>
    <customPr name="xxe4aP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7030A0"/>
    <pageSetUpPr autoPageBreaks="0" fitToPage="1"/>
  </sheetPr>
  <dimension ref="A1:AB42"/>
  <sheetViews>
    <sheetView topLeftCell="A7" workbookViewId="0">
      <pane xSplit="4" ySplit="12" topLeftCell="L19" activePane="bottomRight" state="frozen"/>
      <selection activeCell="A7" sqref="A7"/>
      <selection pane="topRight" activeCell="E7" sqref="E7"/>
      <selection pane="bottomLeft" activeCell="A19" sqref="A19"/>
      <selection pane="bottomRight" activeCell="S30" sqref="S30"/>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Standard Security Life Insurace Company of New York</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2">
        <v>3916</v>
      </c>
      <c r="R21" s="262">
        <v>3566.0215999999996</v>
      </c>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2">
        <v>3916</v>
      </c>
      <c r="R22" s="262">
        <v>3566.0215999999996</v>
      </c>
      <c r="S22" s="265">
        <f>'Pt 1 Summary of Data'!L24</f>
        <v>7190.6218882051307</v>
      </c>
      <c r="T22" s="266">
        <f>SUM(Q22:S22)</f>
        <v>14672.643488205131</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3916</v>
      </c>
      <c r="R23" s="267">
        <f>SUM(R$22:R$22)</f>
        <v>3566.0215999999996</v>
      </c>
      <c r="S23" s="267">
        <f>SUM(S$22:S$22)</f>
        <v>7190.6218882051307</v>
      </c>
      <c r="T23" s="266">
        <f>SUM(Q23:S23)</f>
        <v>14672.643488205131</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64">
        <v>18414</v>
      </c>
      <c r="R26" s="264">
        <v>17637.84</v>
      </c>
      <c r="S26" s="274">
        <f>'Pt 1 Summary of Data'!L21</f>
        <v>16794.916919357929</v>
      </c>
      <c r="T26" s="266">
        <f>SUM(Q26:S26)</f>
        <v>52846.756919357926</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64">
        <v>195</v>
      </c>
      <c r="R27" s="264">
        <v>932.45543348906313</v>
      </c>
      <c r="S27" s="274">
        <f>'Pt 1 Summary of Data'!L35</f>
        <v>367.28537253163489</v>
      </c>
      <c r="T27" s="266">
        <f>SUM(Q27:S27)</f>
        <v>1494.7408060206981</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18219</v>
      </c>
      <c r="R28" s="274">
        <f t="shared" si="0"/>
        <v>16705.384566510937</v>
      </c>
      <c r="S28" s="274">
        <f t="shared" si="0"/>
        <v>16427.631546826295</v>
      </c>
      <c r="T28" s="112">
        <f>T$26-T$27</f>
        <v>51352.016113337231</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408">
        <v>37</v>
      </c>
      <c r="R30" s="279">
        <v>27</v>
      </c>
      <c r="S30" s="280">
        <f>'Pt 1 Summary of Data'!L49</f>
        <v>25</v>
      </c>
      <c r="T30" s="281">
        <f>SUM(Q30:S30)</f>
        <v>89</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7" type="noConversion"/>
  <conditionalFormatting sqref="G26:G27">
    <cfRule type="cellIs" dxfId="19" priority="74" stopIfTrue="1" operator="lessThan">
      <formula>0</formula>
    </cfRule>
  </conditionalFormatting>
  <conditionalFormatting sqref="K26:K27">
    <cfRule type="cellIs" dxfId="18" priority="37" stopIfTrue="1" operator="lessThan">
      <formula>0</formula>
    </cfRule>
  </conditionalFormatting>
  <conditionalFormatting sqref="S26:S27">
    <cfRule type="cellIs" dxfId="17" priority="33" stopIfTrue="1" operator="lessThan">
      <formula>0</formula>
    </cfRule>
  </conditionalFormatting>
  <conditionalFormatting sqref="O26:O27">
    <cfRule type="cellIs" dxfId="16" priority="34" stopIfTrue="1" operator="lessThan">
      <formula>0</formula>
    </cfRule>
  </conditionalFormatting>
  <conditionalFormatting sqref="W26:W27">
    <cfRule type="cellIs" dxfId="15" priority="31" stopIfTrue="1" operator="lessThan">
      <formula>0</formula>
    </cfRule>
  </conditionalFormatting>
  <conditionalFormatting sqref="AA26:AA27">
    <cfRule type="cellIs" dxfId="14" priority="29" stopIfTrue="1" operator="lessThan">
      <formula>0</formula>
    </cfRule>
  </conditionalFormatting>
  <conditionalFormatting sqref="E26:F27">
    <cfRule type="cellIs" dxfId="13" priority="17" stopIfTrue="1" operator="lessThan">
      <formula>0</formula>
    </cfRule>
  </conditionalFormatting>
  <conditionalFormatting sqref="I26">
    <cfRule type="cellIs" dxfId="12" priority="16" stopIfTrue="1" operator="lessThan">
      <formula>0</formula>
    </cfRule>
  </conditionalFormatting>
  <conditionalFormatting sqref="I27">
    <cfRule type="cellIs" dxfId="11" priority="15" stopIfTrue="1" operator="lessThan">
      <formula>0</formula>
    </cfRule>
  </conditionalFormatting>
  <conditionalFormatting sqref="J26:J27">
    <cfRule type="cellIs" dxfId="10" priority="14" stopIfTrue="1" operator="lessThan">
      <formula>0</formula>
    </cfRule>
  </conditionalFormatting>
  <conditionalFormatting sqref="M26:M27">
    <cfRule type="cellIs" dxfId="9" priority="13" stopIfTrue="1" operator="lessThan">
      <formula>0</formula>
    </cfRule>
  </conditionalFormatting>
  <conditionalFormatting sqref="N26:N27">
    <cfRule type="cellIs" dxfId="8" priority="12" stopIfTrue="1" operator="lessThan">
      <formula>0</formula>
    </cfRule>
  </conditionalFormatting>
  <conditionalFormatting sqref="U26:U27">
    <cfRule type="cellIs" dxfId="7" priority="9" stopIfTrue="1" operator="lessThan">
      <formula>0</formula>
    </cfRule>
  </conditionalFormatting>
  <conditionalFormatting sqref="V26:V27">
    <cfRule type="cellIs" dxfId="6" priority="8" stopIfTrue="1" operator="lessThan">
      <formula>0</formula>
    </cfRule>
  </conditionalFormatting>
  <conditionalFormatting sqref="Y26:Y27">
    <cfRule type="cellIs" dxfId="5" priority="7" stopIfTrue="1" operator="lessThan">
      <formula>0</formula>
    </cfRule>
  </conditionalFormatting>
  <conditionalFormatting sqref="Z26:Z27">
    <cfRule type="cellIs" dxfId="4" priority="6" stopIfTrue="1" operator="lessThan">
      <formula>0</formula>
    </cfRule>
  </conditionalFormatting>
  <conditionalFormatting sqref="R26:R27">
    <cfRule type="cellIs" dxfId="3" priority="3" stopIfTrue="1" operator="lessThan">
      <formula>0</formula>
    </cfRule>
  </conditionalFormatting>
  <conditionalFormatting sqref="Q26:Q27">
    <cfRule type="cellIs" dxfId="1"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customProperties>
    <customPr name="xxe4aP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7030A0"/>
    <pageSetUpPr fitToPage="1"/>
  </sheetPr>
  <dimension ref="A1:C49"/>
  <sheetViews>
    <sheetView topLeftCell="A16" workbookViewId="0"/>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Standard Security Life Insurace Company of New York</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2022</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customProperties>
    <customPr name="xxe4aP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66"/>
    <pageSetUpPr fitToPage="1"/>
  </sheetPr>
  <dimension ref="B1:D27"/>
  <sheetViews>
    <sheetView workbookViewId="0"/>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Standard Security Life Insurace Company of New York</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2022</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customProperties>
    <customPr name="xxe4aP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xe4awand xmlns="http://www.excel4apps.com"><![CDATA[rO0ABXoAAAETCMCtii8CCgIDAh4AAERjb20uZXhjZWw0YXBwcy53YW5kLm9yYWNs
ZS5nbHdhbmQuY2FsY3VsYXRpb25zLmdldGJhbGFuY2UuR2V0QmFsYW5jZQIBAEJb
MjAyMiBTU0wgRGVudGFsIE1MUiBSZXBvcnRpbmcgRm9ybSAtIFdvcmtwYXBlci54
bHN4XVNTTCAoZ2FhcCkgdjICAgABMAIDAAZERUMtMjICBAADWVREAgUAA1VTRAIG
AAVUb3RhbAIHAAFBAggAAAIJAAIwNgIKAAM2MzICCwAGSEdQUkVNAgwAASUCDAIM
AggCCAIIAggCCAIIAggCCAIIAggCCAIIAggCCAINAAQyMDMwAggCBAIDAg5zcgIP
ABRqYXZhLm1hdGguQmlnRGVjaW1hbFTHFVf5gShPAwACSQIQAAVzY2FsZUwCEQAG
aW50VmFsdAAWTGphdmEvbWF0aC9CaWdJbnRlZ2VyO3hyAhIAEGphdmEubGFuZy5O
dW1iZXKGrJUdC5TgiwIAAHhwAAAAAnNyAhMAFGphdmEubWF0aC5CaWdJbnRlZ2Vy
jPyfH6k7+x0DAAZJAhQACGJpdENvdW50SQIVAAliaXRMZW5ndGhJAhYAE2ZpcnN0
Tm9uemVyb0J5dGVOdW1JAhcADGxvd2VzdFNldEJpdEkCGAAGc2lnbnVtWwIZAAlt
YWduaXR1ZGV0AAJbQnhxAH4AAv///////////////v////7/////dXICGgACW0Ks
8xf4BghU4AIAAHhwAAAABQQ4VGQ+eHh3TQIeAAIBAgICAwIEAgUCBgIHAggCCQIK
AhsABjgwODcxNgIMAgwCDAIIAggCCAIIAggCCAIIAggCCAIIAggCCAIIAggCDQII
AgQCAwIcc3EAfgAAAAAAAnNxAH4ABP///////////////v////7/////dXEAfgAH
AAAABBclDnV4eHdcAh4AAgECAgIdAAZERUMtMjMCHgADUFREAgUCBgIHAggCDAIM
AgwCDAIMAgwCCAIIAggCCAIIAggCCAIIAggCCAIIAggCCAIIAggCCAIEAAIfAAlO
byBBY2Nlc3M=]]></xxe4awand>
</file>

<file path=customXml/itemProps1.xml><?xml version="1.0" encoding="utf-8"?>
<ds:datastoreItem xmlns:ds="http://schemas.openxmlformats.org/officeDocument/2006/customXml" ds:itemID="{1FE37CBC-4975-41F0-91CA-DCB7C7C0ABF2}">
  <ds:schemaRefs>
    <ds:schemaRef ds:uri="http://www.excel4apps.com"/>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2023-08-07T16:55:20Z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